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<sst xmlns="http://schemas.openxmlformats.org/spreadsheetml/2006/main" count="241" uniqueCount="182">
  <si>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</si>
  <si>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</si>
  <si>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</si>
  <si>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</si>
  <si>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</si>
  <si>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</si>
  <si>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</si>
  <si>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</si>
  <si>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</si>
  <si>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2016年预算数</t>
  </si>
  <si>
    <t>……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</si>
  <si>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</si>
  <si>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</si>
  <si>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</si>
  <si>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</si>
  <si>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</si>
  <si>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</si>
  <si>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</si>
  <si>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</si>
  <si>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</si>
  <si>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</si>
  <si>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</si>
  <si>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 xml:space="preserve">  ……</t>
  </si>
  <si>
    <t>商品和服务支出</t>
  </si>
  <si>
    <t xml:space="preserve">  办公费</t>
  </si>
  <si>
    <t>对个人和家庭的补助</t>
  </si>
  <si>
    <t xml:space="preserve">  退休费</t>
  </si>
  <si>
    <t>其他资本性支出</t>
  </si>
  <si>
    <t xml:space="preserve">  办公设备购置</t>
  </si>
  <si>
    <t xml:space="preserve">  专用设备购置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</si>
  <si>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</si>
  <si>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</si>
  <si>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</si>
  <si>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</si>
  <si>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</si>
  <si>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</si>
  <si>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</si>
  <si>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</si>
  <si>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</si>
  <si>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</si>
  <si>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</si>
  <si>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</si>
  <si>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</si>
  <si>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</si>
  <si>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</si>
  <si>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</si>
  <si>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</si>
  <si>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</si>
  <si>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</si>
  <si>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</si>
  <si>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</si>
  <si>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</si>
  <si>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其他
收入</t>
  </si>
  <si>
    <t>单位：万元</t>
  </si>
  <si>
    <t>部门收入总表</t>
  </si>
  <si>
    <t>部门公开表7</t>
  </si>
  <si>
    <t xml:space="preserve">    ……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</si>
  <si>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</si>
  <si>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</si>
  <si>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</si>
  <si>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</si>
  <si>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</si>
  <si>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</si>
  <si>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</si>
  <si>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</si>
  <si>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</si>
  <si>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</si>
  <si>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</si>
  <si>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</si>
  <si>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</si>
  <si>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</si>
  <si>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</si>
  <si>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</si>
  <si>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</si>
  <si>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</si>
  <si>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</si>
  <si>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</si>
  <si>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</si>
  <si>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</si>
  <si>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</si>
  <si>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</si>
  <si>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</si>
  <si>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</si>
  <si>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</si>
  <si>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</si>
  <si>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</si>
  <si>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</si>
  <si>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</si>
  <si>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</si>
  <si>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</si>
  <si>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</si>
  <si>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</si>
  <si>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</si>
  <si>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</si>
  <si>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</si>
  <si>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</si>
  <si>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</si>
  <si>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</si>
  <si>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</si>
  <si>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</si>
  <si>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</si>
  <si>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</si>
  <si>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</si>
  <si>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</si>
  <si>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</si>
  <si>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</si>
  <si>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</si>
  <si>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</si>
  <si>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</si>
  <si>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</si>
  <si>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</si>
  <si>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</si>
  <si>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</si>
  <si>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</si>
  <si>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</si>
  <si>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</si>
  <si>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</si>
  <si>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</si>
  <si>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</si>
  <si>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</si>
  <si>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</si>
  <si>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</si>
  <si>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</si>
  <si>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</si>
  <si>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</si>
  <si>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</si>
  <si>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</si>
  <si>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</si>
  <si>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</si>
  <si>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</si>
  <si>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</si>
  <si>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</si>
  <si>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</si>
  <si>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</si>
  <si>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</si>
  <si>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</si>
  <si>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</si>
  <si>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</si>
  <si>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</si>
  <si>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</si>
  <si>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</si>
  <si>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社会保障和就业支出</t>
  </si>
  <si>
    <t>行政事业单位离退休</t>
  </si>
  <si>
    <t xml:space="preserve">  未归口管理的行政单位离退休</t>
  </si>
  <si>
    <t>医疗卫生与计划生育支出</t>
  </si>
  <si>
    <t>医疗保障</t>
  </si>
  <si>
    <t xml:space="preserve">  行政单位医疗</t>
  </si>
  <si>
    <t>资源勘探信息等支出</t>
  </si>
  <si>
    <t>安全生产监管</t>
  </si>
  <si>
    <t xml:space="preserve">  行政运行</t>
  </si>
  <si>
    <t xml:space="preserve">  一般行政管理事务</t>
  </si>
  <si>
    <t xml:space="preserve">  安全监管监察专项</t>
  </si>
  <si>
    <t>住房保障支出</t>
  </si>
  <si>
    <t>住房改革支出</t>
  </si>
  <si>
    <t xml:space="preserve">  住房公积金</t>
  </si>
  <si>
    <t xml:space="preserve">  机关事业单位基本养老保险缴费支出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</si>
  <si>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</si>
  <si>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</si>
  <si>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</si>
  <si>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</si>
  <si>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</si>
  <si>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</si>
  <si>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</si>
  <si>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</si>
  <si>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</si>
  <si>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</t>
  </si>
  <si>
    <t xml:space="preserve">  其他商品和服务支出</t>
  </si>
  <si>
    <t xml:space="preserve">    其他一般公用经费</t>
  </si>
  <si>
    <t xml:space="preserve">    退休公用经费</t>
  </si>
  <si>
    <t xml:space="preserve">    其他商品和服务支出</t>
  </si>
  <si>
    <t xml:space="preserve">  住房公积金</t>
  </si>
  <si>
    <t xml:space="preserve">  其他社会保障缴费</t>
  </si>
  <si>
    <t xml:space="preserve">    基本医疗保险</t>
  </si>
  <si>
    <t xml:space="preserve">    大病补充医疗保险</t>
  </si>
  <si>
    <t xml:space="preserve">    公务员医疗保险</t>
  </si>
  <si>
    <t xml:space="preserve">  机关事业单位基本养老保险缴费</t>
  </si>
  <si>
    <t>无</t>
  </si>
  <si>
    <t>合    计</t>
  </si>
  <si>
    <t>合    计</t>
  </si>
  <si>
    <t>2015年预算数</t>
  </si>
  <si>
    <t>政府性基金预算拨款收入</t>
  </si>
  <si>
    <t>事业单位经营收入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</si>
</sst>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0.0%"/>
    <numFmt numFmtId="178" formatCode="0.000%"/>
    <numFmt numFmtId="179" formatCode="0.0000%"/>
    <numFmt numFmtId="180" formatCode="0.00000%"/>
    <numFmt numFmtId="181" formatCode="0.000000%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简体"/>
      <family val="0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9" fillId="0" borderId="0">
      <alignment/>
      <protection/>
    </xf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5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0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15" borderId="8" applyNumberFormat="0" applyAlignment="0" applyProtection="0"/>
    <xf numFmtId="0" fontId="35" fillId="7" borderId="5" applyNumberFormat="0" applyAlignment="0" applyProtection="0"/>
    <xf numFmtId="0" fontId="0" fillId="22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2" xfId="40" applyFont="1" applyBorder="1" applyAlignment="1" applyProtection="1">
      <alignment vertical="top" wrapText="1" readingOrder="1"/>
      <protection locked="0"/>
    </xf>
    <xf numFmtId="0" fontId="11" fillId="0" borderId="13" xfId="40" applyFont="1" applyBorder="1" applyAlignment="1" applyProtection="1">
      <alignment horizontal="right" wrapText="1" readingOrder="1"/>
      <protection locked="0"/>
    </xf>
    <xf numFmtId="176" fontId="11" fillId="0" borderId="12" xfId="40" applyNumberFormat="1" applyFont="1" applyBorder="1" applyAlignment="1" applyProtection="1">
      <alignment horizontal="right" wrapText="1" readingOrder="1"/>
      <protection locked="0"/>
    </xf>
    <xf numFmtId="0" fontId="10" fillId="0" borderId="12" xfId="40" applyFont="1" applyBorder="1" applyAlignment="1" applyProtection="1">
      <alignment horizontal="center" vertical="center" wrapText="1" readingOrder="1"/>
      <protection locked="0"/>
    </xf>
    <xf numFmtId="0" fontId="10" fillId="0" borderId="13" xfId="40" applyFont="1" applyBorder="1" applyAlignment="1" applyProtection="1">
      <alignment horizontal="right" wrapText="1" readingOrder="1"/>
      <protection locked="0"/>
    </xf>
    <xf numFmtId="176" fontId="10" fillId="0" borderId="12" xfId="40" applyNumberFormat="1" applyFont="1" applyBorder="1" applyAlignment="1" applyProtection="1">
      <alignment horizontal="right" wrapText="1" readingOrder="1"/>
      <protection locked="0"/>
    </xf>
    <xf numFmtId="0" fontId="13" fillId="0" borderId="13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43" fontId="15" fillId="0" borderId="10" xfId="5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43" fontId="16" fillId="0" borderId="10" xfId="50" applyFont="1" applyBorder="1" applyAlignment="1">
      <alignment/>
    </xf>
    <xf numFmtId="0" fontId="17" fillId="0" borderId="0" xfId="40" applyFont="1" applyAlignment="1" applyProtection="1">
      <alignment horizontal="center" vertical="center" wrapText="1" readingOrder="1"/>
      <protection locked="0"/>
    </xf>
    <xf numFmtId="0" fontId="18" fillId="0" borderId="0" xfId="40" applyFont="1">
      <alignment/>
      <protection/>
    </xf>
    <xf numFmtId="0" fontId="18" fillId="0" borderId="0" xfId="40" applyFont="1" applyAlignment="1">
      <alignment horizontal="right"/>
      <protection/>
    </xf>
    <xf numFmtId="0" fontId="16" fillId="0" borderId="12" xfId="40" applyFont="1" applyBorder="1" applyAlignment="1" applyProtection="1">
      <alignment vertical="top" wrapText="1" readingOrder="1"/>
      <protection locked="0"/>
    </xf>
    <xf numFmtId="0" fontId="16" fillId="0" borderId="13" xfId="40" applyFont="1" applyBorder="1" applyAlignment="1" applyProtection="1">
      <alignment horizontal="right" wrapText="1" readingOrder="1"/>
      <protection locked="0"/>
    </xf>
    <xf numFmtId="176" fontId="16" fillId="0" borderId="12" xfId="40" applyNumberFormat="1" applyFont="1" applyBorder="1" applyAlignment="1" applyProtection="1">
      <alignment horizontal="right" wrapText="1" readingOrder="1"/>
      <protection locked="0"/>
    </xf>
    <xf numFmtId="0" fontId="17" fillId="0" borderId="12" xfId="40" applyFont="1" applyBorder="1" applyAlignment="1" applyProtection="1">
      <alignment horizontal="center" vertical="center" wrapText="1" readingOrder="1"/>
      <protection locked="0"/>
    </xf>
    <xf numFmtId="0" fontId="17" fillId="0" borderId="13" xfId="40" applyFont="1" applyBorder="1" applyAlignment="1" applyProtection="1">
      <alignment horizontal="right" wrapText="1" readingOrder="1"/>
      <protection locked="0"/>
    </xf>
    <xf numFmtId="0" fontId="16" fillId="0" borderId="12" xfId="40" applyFont="1" applyBorder="1" applyAlignment="1" applyProtection="1">
      <alignment horizontal="right" wrapText="1" readingOrder="1"/>
      <protection locked="0"/>
    </xf>
    <xf numFmtId="176" fontId="17" fillId="0" borderId="12" xfId="40" applyNumberFormat="1" applyFont="1" applyBorder="1" applyAlignment="1" applyProtection="1">
      <alignment horizontal="right" wrapText="1" readingOrder="1"/>
      <protection locked="0"/>
    </xf>
    <xf numFmtId="0" fontId="0" fillId="0" borderId="10" xfId="0" applyBorder="1" applyAlignment="1">
      <alignment horizontal="center"/>
    </xf>
    <xf numFmtId="0" fontId="8" fillId="0" borderId="15" xfId="0" applyFont="1" applyBorder="1" applyAlignment="1">
      <alignment vertical="center"/>
    </xf>
    <xf numFmtId="43" fontId="19" fillId="0" borderId="10" xfId="50" applyFont="1" applyBorder="1" applyAlignment="1">
      <alignment/>
    </xf>
    <xf numFmtId="43" fontId="19" fillId="0" borderId="10" xfId="50" applyFont="1" applyBorder="1" applyAlignment="1">
      <alignment vertical="center"/>
    </xf>
    <xf numFmtId="43" fontId="16" fillId="0" borderId="10" xfId="50" applyFont="1" applyBorder="1" applyAlignment="1">
      <alignment horizontal="center" vertical="center"/>
    </xf>
    <xf numFmtId="43" fontId="4" fillId="0" borderId="10" xfId="50" applyFont="1" applyBorder="1" applyAlignment="1">
      <alignment horizontal="left" vertical="center"/>
    </xf>
    <xf numFmtId="43" fontId="16" fillId="0" borderId="10" xfId="5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4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3" fontId="16" fillId="0" borderId="10" xfId="0" applyNumberFormat="1" applyFont="1" applyBorder="1" applyAlignment="1">
      <alignment horizontal="left" vertical="center"/>
    </xf>
    <xf numFmtId="10" fontId="0" fillId="0" borderId="0" xfId="33" applyNumberFormat="1" applyFont="1" applyAlignment="1">
      <alignment/>
    </xf>
    <xf numFmtId="176" fontId="9" fillId="0" borderId="0" xfId="40" applyNumberFormat="1">
      <alignment/>
      <protection/>
    </xf>
    <xf numFmtId="0" fontId="5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0" fillId="0" borderId="0" xfId="33" applyNumberFormat="1" applyFont="1" applyAlignment="1">
      <alignment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C30" sqref="C30"/>
    </sheetView>
  </sheetViews>
  <sheetFormatPr defaultColWidth="9.00390625" defaultRowHeight="13.5"/>
  <cols>
    <col min="1" max="1" width="1.00390625" style="20" customWidth="1"/>
    <col min="2" max="2" width="26.125" style="20" bestFit="1" customWidth="1"/>
    <col min="3" max="3" width="17.50390625" style="20" customWidth="1"/>
    <col min="4" max="4" width="25.75390625" style="20" customWidth="1"/>
    <col min="5" max="5" width="17.50390625" style="20" customWidth="1"/>
    <col min="6" max="6" width="0.74609375" style="20" customWidth="1"/>
    <col min="7" max="16384" width="9.00390625" style="20" customWidth="1"/>
  </cols>
  <sheetData>
    <row r="1" spans="2:5" ht="12.75">
      <c r="B1" s="18"/>
      <c r="C1" s="18"/>
      <c r="D1" s="18"/>
      <c r="E1" s="19" t="s">
        <v>100</v>
      </c>
    </row>
    <row r="2" spans="2:5" ht="39.75" customHeight="1">
      <c r="B2" s="65" t="s">
        <v>62</v>
      </c>
      <c r="C2" s="66"/>
      <c r="D2" s="66"/>
      <c r="E2" s="66"/>
    </row>
    <row r="3" spans="2:5" s="39" customFormat="1" ht="15" customHeight="1">
      <c r="B3" s="38"/>
      <c r="E3" s="40" t="s">
        <v>1</v>
      </c>
    </row>
    <row r="4" spans="2:5" s="39" customFormat="1" ht="15">
      <c r="B4" s="41" t="s">
        <v>63</v>
      </c>
      <c r="C4" s="42">
        <v>447.62</v>
      </c>
      <c r="D4" s="41" t="s">
        <v>64</v>
      </c>
      <c r="E4" s="43">
        <v>0</v>
      </c>
    </row>
    <row r="5" spans="2:5" s="39" customFormat="1" ht="15">
      <c r="B5" s="41" t="s">
        <v>65</v>
      </c>
      <c r="C5" s="42"/>
      <c r="D5" s="41" t="s">
        <v>66</v>
      </c>
      <c r="E5" s="43">
        <v>0</v>
      </c>
    </row>
    <row r="6" spans="2:5" s="39" customFormat="1" ht="15" customHeight="1">
      <c r="B6" s="41" t="s">
        <v>67</v>
      </c>
      <c r="C6" s="42">
        <v>447.62</v>
      </c>
      <c r="D6" s="41" t="s">
        <v>68</v>
      </c>
      <c r="E6" s="43">
        <v>0</v>
      </c>
    </row>
    <row r="7" spans="2:5" s="39" customFormat="1" ht="15" customHeight="1">
      <c r="B7" s="41" t="s">
        <v>69</v>
      </c>
      <c r="C7" s="42"/>
      <c r="D7" s="41" t="s">
        <v>70</v>
      </c>
      <c r="E7" s="43">
        <v>0</v>
      </c>
    </row>
    <row r="8" spans="2:5" s="39" customFormat="1" ht="15" customHeight="1">
      <c r="B8" s="41" t="s">
        <v>71</v>
      </c>
      <c r="C8" s="42"/>
      <c r="D8" s="41" t="s">
        <v>72</v>
      </c>
      <c r="E8" s="43">
        <v>0</v>
      </c>
    </row>
    <row r="9" spans="2:5" s="39" customFormat="1" ht="15" customHeight="1">
      <c r="B9" s="41" t="s">
        <v>73</v>
      </c>
      <c r="C9" s="42"/>
      <c r="D9" s="41" t="s">
        <v>74</v>
      </c>
      <c r="E9" s="43">
        <v>0</v>
      </c>
    </row>
    <row r="10" spans="2:5" s="39" customFormat="1" ht="15" customHeight="1">
      <c r="B10" s="41" t="s">
        <v>75</v>
      </c>
      <c r="C10" s="42"/>
      <c r="D10" s="41" t="s">
        <v>76</v>
      </c>
      <c r="E10" s="43">
        <v>0</v>
      </c>
    </row>
    <row r="11" spans="2:5" s="39" customFormat="1" ht="28.5">
      <c r="B11" s="41" t="s">
        <v>77</v>
      </c>
      <c r="C11" s="42"/>
      <c r="D11" s="41" t="s">
        <v>78</v>
      </c>
      <c r="E11" s="43">
        <v>0</v>
      </c>
    </row>
    <row r="12" spans="2:5" s="39" customFormat="1" ht="15" customHeight="1">
      <c r="B12" s="41" t="s">
        <v>79</v>
      </c>
      <c r="C12" s="42"/>
      <c r="D12" s="41" t="s">
        <v>80</v>
      </c>
      <c r="E12" s="43">
        <v>40.58</v>
      </c>
    </row>
    <row r="13" spans="2:5" s="39" customFormat="1" ht="15" customHeight="1">
      <c r="B13" s="41" t="s">
        <v>81</v>
      </c>
      <c r="C13" s="42"/>
      <c r="D13" s="41" t="s">
        <v>82</v>
      </c>
      <c r="E13" s="43">
        <v>27.59</v>
      </c>
    </row>
    <row r="14" spans="2:5" s="39" customFormat="1" ht="15" customHeight="1">
      <c r="B14" s="41" t="s">
        <v>83</v>
      </c>
      <c r="C14" s="42"/>
      <c r="D14" s="41" t="s">
        <v>84</v>
      </c>
      <c r="E14" s="43">
        <v>0</v>
      </c>
    </row>
    <row r="15" spans="2:5" s="39" customFormat="1" ht="15">
      <c r="B15" s="41"/>
      <c r="C15" s="42"/>
      <c r="D15" s="41" t="s">
        <v>85</v>
      </c>
      <c r="E15" s="43">
        <v>0</v>
      </c>
    </row>
    <row r="16" spans="2:5" s="39" customFormat="1" ht="15">
      <c r="B16" s="41"/>
      <c r="C16" s="42"/>
      <c r="D16" s="41" t="s">
        <v>86</v>
      </c>
      <c r="E16" s="43">
        <v>0</v>
      </c>
    </row>
    <row r="17" spans="2:5" s="39" customFormat="1" ht="15">
      <c r="B17" s="41"/>
      <c r="C17" s="42"/>
      <c r="D17" s="41" t="s">
        <v>87</v>
      </c>
      <c r="E17" s="43">
        <v>0</v>
      </c>
    </row>
    <row r="18" spans="2:5" s="39" customFormat="1" ht="15" customHeight="1">
      <c r="B18" s="41"/>
      <c r="C18" s="42"/>
      <c r="D18" s="41" t="s">
        <v>88</v>
      </c>
      <c r="E18" s="43">
        <v>355.19</v>
      </c>
    </row>
    <row r="19" spans="2:5" s="39" customFormat="1" ht="15" customHeight="1">
      <c r="B19" s="41"/>
      <c r="C19" s="42"/>
      <c r="D19" s="41" t="s">
        <v>89</v>
      </c>
      <c r="E19" s="43">
        <v>0</v>
      </c>
    </row>
    <row r="20" spans="2:5" s="39" customFormat="1" ht="15" customHeight="1">
      <c r="B20" s="41"/>
      <c r="C20" s="42"/>
      <c r="D20" s="41" t="s">
        <v>90</v>
      </c>
      <c r="E20" s="43">
        <v>0</v>
      </c>
    </row>
    <row r="21" spans="2:5" s="39" customFormat="1" ht="15" customHeight="1">
      <c r="B21" s="41"/>
      <c r="C21" s="42"/>
      <c r="D21" s="41" t="s">
        <v>91</v>
      </c>
      <c r="E21" s="43">
        <v>0</v>
      </c>
    </row>
    <row r="22" spans="2:5" s="39" customFormat="1" ht="15" customHeight="1">
      <c r="B22" s="41"/>
      <c r="C22" s="42"/>
      <c r="D22" s="41" t="s">
        <v>92</v>
      </c>
      <c r="E22" s="43">
        <v>0</v>
      </c>
    </row>
    <row r="23" spans="2:5" s="39" customFormat="1" ht="15" customHeight="1">
      <c r="B23" s="41"/>
      <c r="C23" s="42"/>
      <c r="D23" s="41" t="s">
        <v>93</v>
      </c>
      <c r="E23" s="43">
        <v>24.26</v>
      </c>
    </row>
    <row r="24" spans="2:5" s="39" customFormat="1" ht="15" customHeight="1">
      <c r="B24" s="41"/>
      <c r="C24" s="42"/>
      <c r="D24" s="41" t="s">
        <v>94</v>
      </c>
      <c r="E24" s="43">
        <v>0</v>
      </c>
    </row>
    <row r="25" spans="2:5" s="39" customFormat="1" ht="15" customHeight="1">
      <c r="B25" s="41"/>
      <c r="C25" s="42"/>
      <c r="D25" s="41" t="s">
        <v>95</v>
      </c>
      <c r="E25" s="43">
        <v>0</v>
      </c>
    </row>
    <row r="26" spans="2:5" s="39" customFormat="1" ht="15" customHeight="1">
      <c r="B26" s="41"/>
      <c r="C26" s="42"/>
      <c r="D26" s="41" t="s">
        <v>96</v>
      </c>
      <c r="E26" s="43">
        <v>0</v>
      </c>
    </row>
    <row r="27" spans="2:5" s="39" customFormat="1" ht="15">
      <c r="B27" s="44"/>
      <c r="C27" s="45"/>
      <c r="D27" s="41" t="s">
        <v>97</v>
      </c>
      <c r="E27" s="46"/>
    </row>
    <row r="28" spans="2:5" s="39" customFormat="1" ht="15" customHeight="1">
      <c r="B28" s="44" t="s">
        <v>98</v>
      </c>
      <c r="C28" s="45">
        <v>447.62</v>
      </c>
      <c r="D28" s="44" t="s">
        <v>99</v>
      </c>
      <c r="E28" s="47">
        <v>447.62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E41" sqref="E41"/>
    </sheetView>
  </sheetViews>
  <sheetFormatPr defaultColWidth="9.00390625" defaultRowHeight="13.5"/>
  <cols>
    <col min="1" max="1" width="9.50390625" style="0" bestFit="1" customWidth="1"/>
    <col min="2" max="2" width="36.875" style="0" customWidth="1"/>
    <col min="3" max="5" width="13.00390625" style="0" customWidth="1"/>
  </cols>
  <sheetData>
    <row r="1" spans="1:5" ht="19.5" customHeight="1">
      <c r="A1" s="70" t="s">
        <v>12</v>
      </c>
      <c r="B1" s="70"/>
      <c r="C1" s="70"/>
      <c r="D1" s="70"/>
      <c r="E1" s="70"/>
    </row>
    <row r="2" spans="1:5" ht="39.75" customHeight="1">
      <c r="A2" s="69" t="s">
        <v>11</v>
      </c>
      <c r="B2" s="69"/>
      <c r="C2" s="69"/>
      <c r="D2" s="69"/>
      <c r="E2" s="69"/>
    </row>
    <row r="3" spans="1:5" s="32" customFormat="1" ht="14.25">
      <c r="A3" s="68" t="s">
        <v>1</v>
      </c>
      <c r="B3" s="68"/>
      <c r="C3" s="68"/>
      <c r="D3" s="68"/>
      <c r="E3" s="68"/>
    </row>
    <row r="4" spans="1:5" s="32" customFormat="1" ht="39.75" customHeight="1">
      <c r="A4" s="67" t="s">
        <v>8</v>
      </c>
      <c r="B4" s="67"/>
      <c r="C4" s="67" t="s">
        <v>9</v>
      </c>
      <c r="D4" s="67"/>
      <c r="E4" s="67"/>
    </row>
    <row r="5" spans="1:5" s="32" customFormat="1" ht="19.5" customHeight="1">
      <c r="A5" s="67" t="s">
        <v>2</v>
      </c>
      <c r="B5" s="67" t="s">
        <v>3</v>
      </c>
      <c r="C5" s="67" t="s">
        <v>7</v>
      </c>
      <c r="D5" s="67"/>
      <c r="E5" s="67"/>
    </row>
    <row r="6" spans="1:5" s="32" customFormat="1" ht="30" customHeight="1">
      <c r="A6" s="67"/>
      <c r="B6" s="67"/>
      <c r="C6" s="33" t="s">
        <v>4</v>
      </c>
      <c r="D6" s="33" t="s">
        <v>5</v>
      </c>
      <c r="E6" s="33" t="s">
        <v>6</v>
      </c>
    </row>
    <row r="7" spans="1:5" s="32" customFormat="1" ht="14.25">
      <c r="A7" s="35">
        <v>208</v>
      </c>
      <c r="B7" s="36" t="s">
        <v>141</v>
      </c>
      <c r="C7" s="34">
        <f aca="true" t="shared" si="0" ref="C7:C20">SUM(D7:E7)</f>
        <v>40.58</v>
      </c>
      <c r="D7" s="37">
        <f>D8</f>
        <v>40.58</v>
      </c>
      <c r="E7" s="37"/>
    </row>
    <row r="8" spans="1:5" s="32" customFormat="1" ht="14.25">
      <c r="A8" s="35">
        <v>20805</v>
      </c>
      <c r="B8" s="36" t="s">
        <v>142</v>
      </c>
      <c r="C8" s="34">
        <f t="shared" si="0"/>
        <v>40.58</v>
      </c>
      <c r="D8" s="37">
        <f>D9+D10</f>
        <v>40.58</v>
      </c>
      <c r="E8" s="37"/>
    </row>
    <row r="9" spans="1:5" s="32" customFormat="1" ht="14.25">
      <c r="A9" s="35">
        <v>2080504</v>
      </c>
      <c r="B9" s="36" t="s">
        <v>143</v>
      </c>
      <c r="C9" s="34">
        <f t="shared" si="0"/>
        <v>0.15</v>
      </c>
      <c r="D9" s="37">
        <v>0.15</v>
      </c>
      <c r="E9" s="37"/>
    </row>
    <row r="10" spans="1:5" s="32" customFormat="1" ht="14.25">
      <c r="A10" s="35">
        <v>2080505</v>
      </c>
      <c r="B10" s="36" t="s">
        <v>155</v>
      </c>
      <c r="C10" s="34">
        <f t="shared" si="0"/>
        <v>40.43</v>
      </c>
      <c r="D10" s="37">
        <v>40.43</v>
      </c>
      <c r="E10" s="37"/>
    </row>
    <row r="11" spans="1:5" s="32" customFormat="1" ht="14.25">
      <c r="A11" s="35">
        <v>210</v>
      </c>
      <c r="B11" s="36" t="s">
        <v>144</v>
      </c>
      <c r="C11" s="34">
        <f t="shared" si="0"/>
        <v>27.59</v>
      </c>
      <c r="D11" s="37">
        <f>D12</f>
        <v>27.59</v>
      </c>
      <c r="E11" s="37"/>
    </row>
    <row r="12" spans="1:5" s="32" customFormat="1" ht="14.25">
      <c r="A12" s="35">
        <v>21011</v>
      </c>
      <c r="B12" s="36" t="s">
        <v>145</v>
      </c>
      <c r="C12" s="34">
        <f t="shared" si="0"/>
        <v>27.59</v>
      </c>
      <c r="D12" s="37">
        <v>27.59</v>
      </c>
      <c r="E12" s="37"/>
    </row>
    <row r="13" spans="1:5" s="32" customFormat="1" ht="14.25">
      <c r="A13" s="35">
        <v>2101101</v>
      </c>
      <c r="B13" s="36" t="s">
        <v>146</v>
      </c>
      <c r="C13" s="34">
        <f t="shared" si="0"/>
        <v>27.59</v>
      </c>
      <c r="D13" s="37">
        <v>27.59</v>
      </c>
      <c r="E13" s="37"/>
    </row>
    <row r="14" spans="1:5" s="32" customFormat="1" ht="14.25">
      <c r="A14" s="35">
        <v>215</v>
      </c>
      <c r="B14" s="36" t="s">
        <v>147</v>
      </c>
      <c r="C14" s="34">
        <f t="shared" si="0"/>
        <v>355.19000000000005</v>
      </c>
      <c r="D14" s="37">
        <f>D15</f>
        <v>283.6</v>
      </c>
      <c r="E14" s="37">
        <f>E15</f>
        <v>71.59</v>
      </c>
    </row>
    <row r="15" spans="1:5" s="32" customFormat="1" ht="14.25">
      <c r="A15" s="35">
        <v>21506</v>
      </c>
      <c r="B15" s="36" t="s">
        <v>148</v>
      </c>
      <c r="C15" s="34">
        <f t="shared" si="0"/>
        <v>355.19000000000005</v>
      </c>
      <c r="D15" s="37">
        <f>D16</f>
        <v>283.6</v>
      </c>
      <c r="E15" s="37">
        <f>E17+E18</f>
        <v>71.59</v>
      </c>
    </row>
    <row r="16" spans="1:5" s="32" customFormat="1" ht="14.25">
      <c r="A16" s="35">
        <v>2150601</v>
      </c>
      <c r="B16" s="36" t="s">
        <v>149</v>
      </c>
      <c r="C16" s="34">
        <f t="shared" si="0"/>
        <v>283.6</v>
      </c>
      <c r="D16" s="37">
        <v>283.6</v>
      </c>
      <c r="E16" s="37"/>
    </row>
    <row r="17" spans="1:5" s="32" customFormat="1" ht="14.25">
      <c r="A17" s="35">
        <v>2150602</v>
      </c>
      <c r="B17" s="36" t="s">
        <v>150</v>
      </c>
      <c r="C17" s="34">
        <f t="shared" si="0"/>
        <v>43.12</v>
      </c>
      <c r="D17" s="37"/>
      <c r="E17" s="37">
        <v>43.12</v>
      </c>
    </row>
    <row r="18" spans="1:5" s="32" customFormat="1" ht="14.25">
      <c r="A18" s="35">
        <v>2150605</v>
      </c>
      <c r="B18" s="36" t="s">
        <v>151</v>
      </c>
      <c r="C18" s="34">
        <f t="shared" si="0"/>
        <v>28.47</v>
      </c>
      <c r="D18" s="37"/>
      <c r="E18" s="37">
        <v>28.47</v>
      </c>
    </row>
    <row r="19" spans="1:5" s="32" customFormat="1" ht="14.25">
      <c r="A19" s="35">
        <v>221</v>
      </c>
      <c r="B19" s="36" t="s">
        <v>152</v>
      </c>
      <c r="C19" s="34">
        <f t="shared" si="0"/>
        <v>24.26</v>
      </c>
      <c r="D19" s="37">
        <f>D20</f>
        <v>24.26</v>
      </c>
      <c r="E19" s="37"/>
    </row>
    <row r="20" spans="1:5" s="32" customFormat="1" ht="14.25">
      <c r="A20" s="35">
        <v>22102</v>
      </c>
      <c r="B20" s="36" t="s">
        <v>153</v>
      </c>
      <c r="C20" s="34">
        <f t="shared" si="0"/>
        <v>24.26</v>
      </c>
      <c r="D20" s="37">
        <f>D21</f>
        <v>24.26</v>
      </c>
      <c r="E20" s="37"/>
    </row>
    <row r="21" spans="1:5" s="32" customFormat="1" ht="14.25">
      <c r="A21" s="35">
        <v>2210201</v>
      </c>
      <c r="B21" s="36" t="s">
        <v>154</v>
      </c>
      <c r="C21" s="34">
        <f>SUM(D21:E21)</f>
        <v>24.26</v>
      </c>
      <c r="D21" s="37">
        <v>24.26</v>
      </c>
      <c r="E21" s="37"/>
    </row>
    <row r="22" spans="1:5" s="32" customFormat="1" ht="14.25">
      <c r="A22" s="35"/>
      <c r="B22" s="35"/>
      <c r="C22" s="37"/>
      <c r="D22" s="37"/>
      <c r="E22" s="37"/>
    </row>
    <row r="23" spans="1:5" ht="13.5">
      <c r="A23" s="7"/>
      <c r="B23" s="7"/>
      <c r="C23" s="8"/>
      <c r="D23" s="8"/>
      <c r="E23" s="8"/>
    </row>
    <row r="24" spans="1:5" ht="13.5">
      <c r="A24" s="7"/>
      <c r="B24" s="7"/>
      <c r="C24" s="8"/>
      <c r="D24" s="8"/>
      <c r="E24" s="8"/>
    </row>
    <row r="25" spans="1:5" ht="13.5">
      <c r="A25" s="7"/>
      <c r="B25" s="7"/>
      <c r="C25" s="8"/>
      <c r="D25" s="8"/>
      <c r="E25" s="8"/>
    </row>
    <row r="26" spans="1:5" ht="13.5">
      <c r="A26" s="7"/>
      <c r="B26" s="7"/>
      <c r="C26" s="8"/>
      <c r="D26" s="8"/>
      <c r="E26" s="8"/>
    </row>
    <row r="27" spans="1:5" ht="13.5">
      <c r="A27" s="7"/>
      <c r="B27" s="7"/>
      <c r="C27" s="8"/>
      <c r="D27" s="8"/>
      <c r="E27" s="8"/>
    </row>
    <row r="28" spans="1:5" ht="13.5">
      <c r="A28" s="7"/>
      <c r="B28" s="7"/>
      <c r="C28" s="8"/>
      <c r="D28" s="8"/>
      <c r="E28" s="8"/>
    </row>
    <row r="29" spans="1:5" ht="13.5">
      <c r="A29" s="7"/>
      <c r="B29" s="7"/>
      <c r="C29" s="8"/>
      <c r="D29" s="8"/>
      <c r="E29" s="8"/>
    </row>
    <row r="30" spans="1:5" ht="13.5">
      <c r="A30" s="7"/>
      <c r="B30" s="7"/>
      <c r="C30" s="8"/>
      <c r="D30" s="8"/>
      <c r="E30" s="8"/>
    </row>
    <row r="31" spans="1:5" ht="13.5">
      <c r="A31" s="7"/>
      <c r="B31" s="7"/>
      <c r="C31" s="8"/>
      <c r="D31" s="8"/>
      <c r="E31" s="8"/>
    </row>
    <row r="32" spans="1:5" ht="13.5">
      <c r="A32" s="7"/>
      <c r="B32" s="7"/>
      <c r="C32" s="8"/>
      <c r="D32" s="8"/>
      <c r="E32" s="8"/>
    </row>
    <row r="33" spans="1:5" ht="13.5">
      <c r="A33" s="7"/>
      <c r="B33" s="7"/>
      <c r="C33" s="8"/>
      <c r="D33" s="8"/>
      <c r="E33" s="8"/>
    </row>
    <row r="34" spans="1:5" ht="13.5">
      <c r="A34" s="7"/>
      <c r="B34" s="7"/>
      <c r="C34" s="8"/>
      <c r="D34" s="8"/>
      <c r="E34" s="8"/>
    </row>
    <row r="35" spans="1:5" ht="13.5">
      <c r="A35" s="7"/>
      <c r="B35" s="7"/>
      <c r="C35" s="8"/>
      <c r="D35" s="8"/>
      <c r="E35" s="8"/>
    </row>
    <row r="36" spans="1:5" ht="13.5">
      <c r="A36" s="8"/>
      <c r="B36" s="8"/>
      <c r="C36" s="8"/>
      <c r="D36" s="8"/>
      <c r="E36" s="8"/>
    </row>
    <row r="37" spans="1:5" ht="13.5">
      <c r="A37" s="8"/>
      <c r="B37" s="8"/>
      <c r="C37" s="8"/>
      <c r="D37" s="8"/>
      <c r="E37" s="8"/>
    </row>
    <row r="38" spans="1:5" ht="13.5">
      <c r="A38" s="8"/>
      <c r="B38" s="8"/>
      <c r="C38" s="8"/>
      <c r="D38" s="8"/>
      <c r="E38" s="8"/>
    </row>
    <row r="39" spans="1:5" ht="13.5">
      <c r="A39" s="8"/>
      <c r="B39" s="8"/>
      <c r="C39" s="8"/>
      <c r="D39" s="8"/>
      <c r="E39" s="8"/>
    </row>
    <row r="40" spans="1:5" ht="13.5">
      <c r="A40" s="8"/>
      <c r="B40" s="8"/>
      <c r="C40" s="8"/>
      <c r="D40" s="8"/>
      <c r="E40" s="8"/>
    </row>
    <row r="41" spans="1:5" ht="14.25">
      <c r="A41" s="8"/>
      <c r="B41" s="4" t="s">
        <v>57</v>
      </c>
      <c r="C41" s="34">
        <f>SUM(D41:E41)</f>
        <v>447.62</v>
      </c>
      <c r="D41" s="34">
        <f>D7+D11+D14+D19</f>
        <v>376.03000000000003</v>
      </c>
      <c r="E41" s="34">
        <f>E7+E11+E14+E19</f>
        <v>71.59</v>
      </c>
    </row>
    <row r="42" spans="1:5" ht="13.5">
      <c r="A42" s="5"/>
      <c r="B42" s="5"/>
      <c r="C42" s="5"/>
      <c r="D42" s="5"/>
      <c r="E42" s="5"/>
    </row>
    <row r="43" spans="1:5" ht="13.5">
      <c r="A43" s="5"/>
      <c r="B43" s="5"/>
      <c r="C43" s="5"/>
      <c r="D43" s="5"/>
      <c r="E43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9.125" style="0" customWidth="1"/>
    <col min="2" max="2" width="27.75390625" style="0" bestFit="1" customWidth="1"/>
    <col min="3" max="4" width="8.625" style="0" customWidth="1"/>
    <col min="5" max="5" width="9.25390625" style="0" customWidth="1"/>
    <col min="6" max="6" width="5.50390625" style="0" bestFit="1" customWidth="1"/>
    <col min="7" max="7" width="7.25390625" style="0" customWidth="1"/>
    <col min="8" max="8" width="8.625" style="0" customWidth="1"/>
    <col min="9" max="9" width="5.375" style="0" customWidth="1"/>
  </cols>
  <sheetData>
    <row r="1" spans="1:9" ht="19.5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</row>
    <row r="2" spans="1:9" ht="39.75" customHeight="1">
      <c r="A2" s="69" t="s">
        <v>140</v>
      </c>
      <c r="B2" s="69"/>
      <c r="C2" s="69"/>
      <c r="D2" s="69"/>
      <c r="E2" s="69"/>
      <c r="F2" s="69"/>
      <c r="G2" s="69"/>
      <c r="H2" s="69"/>
      <c r="I2" s="69"/>
    </row>
    <row r="3" spans="1:9" ht="15" customHeight="1">
      <c r="A3" s="71" t="s">
        <v>16</v>
      </c>
      <c r="B3" s="71"/>
      <c r="C3" s="71"/>
      <c r="D3" s="71"/>
      <c r="E3" s="71"/>
      <c r="F3" s="71"/>
      <c r="G3" s="71"/>
      <c r="H3" s="71"/>
      <c r="I3" s="71"/>
    </row>
    <row r="4" spans="1:9" ht="19.5" customHeight="1">
      <c r="A4" s="72" t="s">
        <v>14</v>
      </c>
      <c r="B4" s="72"/>
      <c r="C4" s="72" t="s">
        <v>107</v>
      </c>
      <c r="D4" s="73" t="s">
        <v>138</v>
      </c>
      <c r="E4" s="75" t="s">
        <v>101</v>
      </c>
      <c r="F4" s="75" t="s">
        <v>102</v>
      </c>
      <c r="G4" s="77"/>
      <c r="H4" s="77"/>
      <c r="I4" s="78"/>
    </row>
    <row r="5" spans="1:9" ht="43.5" customHeight="1">
      <c r="A5" s="9" t="s">
        <v>15</v>
      </c>
      <c r="B5" s="9" t="s">
        <v>13</v>
      </c>
      <c r="C5" s="72"/>
      <c r="D5" s="74"/>
      <c r="E5" s="76"/>
      <c r="F5" s="27" t="s">
        <v>103</v>
      </c>
      <c r="G5" s="29" t="s">
        <v>104</v>
      </c>
      <c r="H5" s="29" t="s">
        <v>105</v>
      </c>
      <c r="I5" s="29" t="s">
        <v>106</v>
      </c>
    </row>
    <row r="6" spans="1:9" ht="13.5">
      <c r="A6" s="10">
        <v>301</v>
      </c>
      <c r="B6" s="2" t="s">
        <v>18</v>
      </c>
      <c r="C6" s="2">
        <f>D6</f>
        <v>316.06</v>
      </c>
      <c r="D6" s="11">
        <f>SUM(D7:D14)-D11</f>
        <v>316.06</v>
      </c>
      <c r="E6" s="11"/>
      <c r="F6" s="28"/>
      <c r="G6" s="3"/>
      <c r="H6" s="3"/>
      <c r="I6" s="3"/>
    </row>
    <row r="7" spans="1:9" ht="13.5">
      <c r="A7" s="10">
        <v>30101</v>
      </c>
      <c r="B7" s="2" t="s">
        <v>19</v>
      </c>
      <c r="C7" s="2">
        <f aca="true" t="shared" si="0" ref="C7:C33">D7</f>
        <v>104.51</v>
      </c>
      <c r="D7" s="11">
        <v>104.51</v>
      </c>
      <c r="E7" s="11"/>
      <c r="F7" s="28"/>
      <c r="G7" s="3"/>
      <c r="H7" s="3"/>
      <c r="I7" s="3"/>
    </row>
    <row r="8" spans="1:9" ht="13.5">
      <c r="A8" s="10">
        <v>30102</v>
      </c>
      <c r="B8" s="2" t="s">
        <v>20</v>
      </c>
      <c r="C8" s="2">
        <f t="shared" si="0"/>
        <v>134.82</v>
      </c>
      <c r="D8" s="11">
        <v>134.82</v>
      </c>
      <c r="E8" s="11"/>
      <c r="F8" s="28"/>
      <c r="G8" s="3"/>
      <c r="H8" s="3"/>
      <c r="I8" s="3"/>
    </row>
    <row r="9" spans="1:9" ht="13.5">
      <c r="A9" s="10">
        <v>30103</v>
      </c>
      <c r="B9" s="2" t="s">
        <v>21</v>
      </c>
      <c r="C9" s="2">
        <f t="shared" si="0"/>
        <v>8.71</v>
      </c>
      <c r="D9" s="11">
        <v>8.71</v>
      </c>
      <c r="E9" s="11"/>
      <c r="F9" s="28"/>
      <c r="G9" s="3"/>
      <c r="H9" s="3"/>
      <c r="I9" s="3"/>
    </row>
    <row r="10" spans="1:9" ht="13.5">
      <c r="A10" s="10">
        <v>30104</v>
      </c>
      <c r="B10" s="2" t="s">
        <v>171</v>
      </c>
      <c r="C10" s="2">
        <f t="shared" si="0"/>
        <v>27.59</v>
      </c>
      <c r="D10" s="11">
        <v>27.59</v>
      </c>
      <c r="E10" s="11"/>
      <c r="F10" s="28"/>
      <c r="G10" s="3"/>
      <c r="H10" s="3"/>
      <c r="I10" s="3"/>
    </row>
    <row r="11" spans="1:9" ht="13.5">
      <c r="A11" s="10">
        <v>3010402</v>
      </c>
      <c r="B11" s="2" t="s">
        <v>172</v>
      </c>
      <c r="C11" s="2">
        <f t="shared" si="0"/>
        <v>27.59</v>
      </c>
      <c r="D11" s="11">
        <v>27.59</v>
      </c>
      <c r="E11" s="11"/>
      <c r="F11" s="28"/>
      <c r="G11" s="3"/>
      <c r="H11" s="3"/>
      <c r="I11" s="3"/>
    </row>
    <row r="12" spans="1:9" ht="13.5">
      <c r="A12" s="10">
        <v>3010403</v>
      </c>
      <c r="B12" s="2" t="s">
        <v>173</v>
      </c>
      <c r="C12" s="2"/>
      <c r="D12" s="11"/>
      <c r="E12" s="11"/>
      <c r="F12" s="28"/>
      <c r="G12" s="3"/>
      <c r="H12" s="3"/>
      <c r="I12" s="3"/>
    </row>
    <row r="13" spans="1:9" ht="13.5">
      <c r="A13" s="10">
        <v>3010404</v>
      </c>
      <c r="B13" s="2" t="s">
        <v>174</v>
      </c>
      <c r="C13" s="2"/>
      <c r="D13" s="11"/>
      <c r="E13" s="11"/>
      <c r="F13" s="28"/>
      <c r="G13" s="3"/>
      <c r="H13" s="3"/>
      <c r="I13" s="3"/>
    </row>
    <row r="14" spans="1:9" ht="13.5">
      <c r="A14" s="10">
        <v>30108</v>
      </c>
      <c r="B14" s="2" t="s">
        <v>175</v>
      </c>
      <c r="C14" s="2">
        <f t="shared" si="0"/>
        <v>40.43</v>
      </c>
      <c r="D14" s="11">
        <v>40.43</v>
      </c>
      <c r="E14" s="11"/>
      <c r="F14" s="28"/>
      <c r="G14" s="3"/>
      <c r="H14" s="3"/>
      <c r="I14" s="3"/>
    </row>
    <row r="15" spans="1:9" ht="13.5">
      <c r="A15" s="10">
        <v>302</v>
      </c>
      <c r="B15" s="2" t="s">
        <v>23</v>
      </c>
      <c r="C15" s="2">
        <f t="shared" si="0"/>
        <v>35.709999999999994</v>
      </c>
      <c r="D15" s="11">
        <f>SUM(D16:D27)</f>
        <v>35.709999999999994</v>
      </c>
      <c r="E15" s="11"/>
      <c r="F15" s="28"/>
      <c r="G15" s="3"/>
      <c r="H15" s="3"/>
      <c r="I15" s="3"/>
    </row>
    <row r="16" spans="1:9" ht="13.5">
      <c r="A16" s="10">
        <v>30201</v>
      </c>
      <c r="B16" s="2" t="s">
        <v>24</v>
      </c>
      <c r="C16" s="2">
        <f t="shared" si="0"/>
        <v>2.45</v>
      </c>
      <c r="D16" s="11">
        <v>2.45</v>
      </c>
      <c r="E16" s="11"/>
      <c r="F16" s="28"/>
      <c r="G16" s="3"/>
      <c r="H16" s="3"/>
      <c r="I16" s="3"/>
    </row>
    <row r="17" spans="1:9" ht="13.5">
      <c r="A17" s="10">
        <v>30204</v>
      </c>
      <c r="B17" s="2" t="s">
        <v>156</v>
      </c>
      <c r="C17" s="2"/>
      <c r="D17" s="11"/>
      <c r="E17" s="11"/>
      <c r="F17" s="28"/>
      <c r="G17" s="3"/>
      <c r="H17" s="3"/>
      <c r="I17" s="3"/>
    </row>
    <row r="18" spans="1:9" ht="13.5">
      <c r="A18" s="10">
        <v>30205</v>
      </c>
      <c r="B18" s="2" t="s">
        <v>157</v>
      </c>
      <c r="C18" s="2">
        <f t="shared" si="0"/>
        <v>1.37</v>
      </c>
      <c r="D18" s="11">
        <v>1.37</v>
      </c>
      <c r="E18" s="11"/>
      <c r="F18" s="28"/>
      <c r="G18" s="3"/>
      <c r="H18" s="3"/>
      <c r="I18" s="3"/>
    </row>
    <row r="19" spans="1:9" ht="13.5">
      <c r="A19" s="10">
        <v>30206</v>
      </c>
      <c r="B19" s="2" t="s">
        <v>158</v>
      </c>
      <c r="C19" s="2">
        <f t="shared" si="0"/>
        <v>0.67</v>
      </c>
      <c r="D19" s="11">
        <v>0.67</v>
      </c>
      <c r="E19" s="11"/>
      <c r="F19" s="28"/>
      <c r="G19" s="3"/>
      <c r="H19" s="3"/>
      <c r="I19" s="3"/>
    </row>
    <row r="20" spans="1:9" ht="13.5">
      <c r="A20" s="10">
        <v>30207</v>
      </c>
      <c r="B20" s="2" t="s">
        <v>159</v>
      </c>
      <c r="C20" s="2">
        <f t="shared" si="0"/>
        <v>2.85</v>
      </c>
      <c r="D20" s="11">
        <v>2.85</v>
      </c>
      <c r="E20" s="11"/>
      <c r="F20" s="28"/>
      <c r="G20" s="3"/>
      <c r="H20" s="3"/>
      <c r="I20" s="3"/>
    </row>
    <row r="21" spans="1:9" ht="13.5">
      <c r="A21" s="10">
        <v>30211</v>
      </c>
      <c r="B21" s="2" t="s">
        <v>160</v>
      </c>
      <c r="C21" s="2">
        <f t="shared" si="0"/>
        <v>2.38</v>
      </c>
      <c r="D21" s="11">
        <v>2.38</v>
      </c>
      <c r="E21" s="11"/>
      <c r="F21" s="28"/>
      <c r="G21" s="3"/>
      <c r="H21" s="3"/>
      <c r="I21" s="3"/>
    </row>
    <row r="22" spans="1:9" ht="13.5">
      <c r="A22" s="10">
        <v>30216</v>
      </c>
      <c r="B22" s="2" t="s">
        <v>161</v>
      </c>
      <c r="C22" s="2">
        <f t="shared" si="0"/>
        <v>0.48</v>
      </c>
      <c r="D22" s="11">
        <v>0.48</v>
      </c>
      <c r="E22" s="11"/>
      <c r="F22" s="28"/>
      <c r="G22" s="3"/>
      <c r="H22" s="3"/>
      <c r="I22" s="3"/>
    </row>
    <row r="23" spans="1:9" ht="13.5">
      <c r="A23" s="10">
        <v>30217</v>
      </c>
      <c r="B23" s="2" t="s">
        <v>162</v>
      </c>
      <c r="C23" s="2">
        <f t="shared" si="0"/>
        <v>1.9</v>
      </c>
      <c r="D23" s="11">
        <v>1.9</v>
      </c>
      <c r="E23" s="11"/>
      <c r="F23" s="28"/>
      <c r="G23" s="3"/>
      <c r="H23" s="3"/>
      <c r="I23" s="3"/>
    </row>
    <row r="24" spans="1:9" ht="13.5">
      <c r="A24" s="10">
        <v>30228</v>
      </c>
      <c r="B24" s="2" t="s">
        <v>163</v>
      </c>
      <c r="C24" s="2">
        <f t="shared" si="0"/>
        <v>4.85</v>
      </c>
      <c r="D24" s="11">
        <v>4.85</v>
      </c>
      <c r="E24" s="11"/>
      <c r="F24" s="28"/>
      <c r="G24" s="3"/>
      <c r="H24" s="3"/>
      <c r="I24" s="3"/>
    </row>
    <row r="25" spans="1:9" ht="13.5">
      <c r="A25" s="10">
        <v>30231</v>
      </c>
      <c r="B25" s="2" t="s">
        <v>164</v>
      </c>
      <c r="C25" s="2">
        <f t="shared" si="0"/>
        <v>14.85</v>
      </c>
      <c r="D25" s="11">
        <v>14.85</v>
      </c>
      <c r="E25" s="11"/>
      <c r="F25" s="28"/>
      <c r="G25" s="3"/>
      <c r="H25" s="3"/>
      <c r="I25" s="3"/>
    </row>
    <row r="26" spans="1:9" ht="13.5">
      <c r="A26" s="10">
        <v>30239</v>
      </c>
      <c r="B26" s="2" t="s">
        <v>165</v>
      </c>
      <c r="C26" s="2"/>
      <c r="D26" s="11"/>
      <c r="E26" s="11"/>
      <c r="F26" s="28"/>
      <c r="G26" s="3"/>
      <c r="H26" s="3"/>
      <c r="I26" s="3"/>
    </row>
    <row r="27" spans="1:9" ht="13.5">
      <c r="A27" s="10">
        <v>30299</v>
      </c>
      <c r="B27" s="2" t="s">
        <v>166</v>
      </c>
      <c r="C27" s="2">
        <f t="shared" si="0"/>
        <v>3.91</v>
      </c>
      <c r="D27" s="11">
        <v>3.91</v>
      </c>
      <c r="E27" s="11"/>
      <c r="F27" s="28"/>
      <c r="G27" s="3"/>
      <c r="H27" s="3"/>
      <c r="I27" s="3"/>
    </row>
    <row r="28" spans="1:9" ht="13.5">
      <c r="A28" s="10">
        <v>3029901</v>
      </c>
      <c r="B28" s="2" t="s">
        <v>167</v>
      </c>
      <c r="C28" s="2">
        <f t="shared" si="0"/>
        <v>3.5</v>
      </c>
      <c r="D28" s="11">
        <v>3.5</v>
      </c>
      <c r="E28" s="11"/>
      <c r="F28" s="28"/>
      <c r="G28" s="3"/>
      <c r="H28" s="3"/>
      <c r="I28" s="3"/>
    </row>
    <row r="29" spans="1:9" ht="13.5">
      <c r="A29" s="10">
        <v>3029904</v>
      </c>
      <c r="B29" s="2" t="s">
        <v>168</v>
      </c>
      <c r="C29" s="2">
        <f t="shared" si="0"/>
        <v>0.2</v>
      </c>
      <c r="D29" s="11">
        <v>0.2</v>
      </c>
      <c r="E29" s="11"/>
      <c r="F29" s="28"/>
      <c r="G29" s="3"/>
      <c r="H29" s="3"/>
      <c r="I29" s="3"/>
    </row>
    <row r="30" spans="1:9" ht="13.5">
      <c r="A30" s="10">
        <v>3029905</v>
      </c>
      <c r="B30" s="2" t="s">
        <v>169</v>
      </c>
      <c r="C30" s="2">
        <f t="shared" si="0"/>
        <v>3.15</v>
      </c>
      <c r="D30" s="11">
        <v>3.15</v>
      </c>
      <c r="E30" s="11"/>
      <c r="F30" s="28"/>
      <c r="G30" s="3"/>
      <c r="H30" s="3"/>
      <c r="I30" s="3"/>
    </row>
    <row r="31" spans="1:9" ht="13.5">
      <c r="A31" s="10">
        <v>303</v>
      </c>
      <c r="B31" s="2" t="s">
        <v>25</v>
      </c>
      <c r="C31" s="2">
        <f t="shared" si="0"/>
        <v>24.26</v>
      </c>
      <c r="D31" s="11">
        <v>24.26</v>
      </c>
      <c r="E31" s="11"/>
      <c r="F31" s="28"/>
      <c r="G31" s="3"/>
      <c r="H31" s="3"/>
      <c r="I31" s="3"/>
    </row>
    <row r="32" spans="1:9" ht="13.5">
      <c r="A32" s="10">
        <v>30302</v>
      </c>
      <c r="B32" s="2" t="s">
        <v>26</v>
      </c>
      <c r="C32" s="2"/>
      <c r="D32" s="11"/>
      <c r="E32" s="11"/>
      <c r="F32" s="28"/>
      <c r="G32" s="3"/>
      <c r="H32" s="3"/>
      <c r="I32" s="3"/>
    </row>
    <row r="33" spans="1:9" ht="13.5">
      <c r="A33" s="10">
        <v>30311</v>
      </c>
      <c r="B33" s="2" t="s">
        <v>170</v>
      </c>
      <c r="C33" s="2">
        <f t="shared" si="0"/>
        <v>24.26</v>
      </c>
      <c r="D33" s="11">
        <v>24.26</v>
      </c>
      <c r="E33" s="11"/>
      <c r="F33" s="28"/>
      <c r="G33" s="3"/>
      <c r="H33" s="3"/>
      <c r="I33" s="3"/>
    </row>
    <row r="34" spans="1:9" ht="13.5">
      <c r="A34" s="10" t="s">
        <v>10</v>
      </c>
      <c r="B34" s="2" t="s">
        <v>22</v>
      </c>
      <c r="C34" s="2"/>
      <c r="D34" s="11"/>
      <c r="E34" s="11"/>
      <c r="F34" s="28"/>
      <c r="G34" s="3"/>
      <c r="H34" s="3"/>
      <c r="I34" s="3"/>
    </row>
    <row r="35" spans="1:9" ht="13.5">
      <c r="A35" s="10" t="s">
        <v>10</v>
      </c>
      <c r="B35" s="2" t="s">
        <v>22</v>
      </c>
      <c r="C35" s="2"/>
      <c r="D35" s="11"/>
      <c r="E35" s="11"/>
      <c r="F35" s="28"/>
      <c r="G35" s="3"/>
      <c r="H35" s="3"/>
      <c r="I35" s="3"/>
    </row>
    <row r="36" spans="1:9" ht="13.5">
      <c r="A36" s="10" t="s">
        <v>10</v>
      </c>
      <c r="B36" s="2" t="s">
        <v>22</v>
      </c>
      <c r="C36" s="2"/>
      <c r="D36" s="11"/>
      <c r="E36" s="11"/>
      <c r="F36" s="28"/>
      <c r="G36" s="3"/>
      <c r="H36" s="3"/>
      <c r="I36" s="3"/>
    </row>
    <row r="37" spans="1:9" ht="13.5">
      <c r="A37" s="10">
        <v>310</v>
      </c>
      <c r="B37" s="2" t="s">
        <v>27</v>
      </c>
      <c r="C37" s="2"/>
      <c r="D37" s="11"/>
      <c r="E37" s="11"/>
      <c r="F37" s="28"/>
      <c r="G37" s="3"/>
      <c r="H37" s="3"/>
      <c r="I37" s="3"/>
    </row>
    <row r="38" spans="1:9" ht="13.5">
      <c r="A38" s="10">
        <v>31002</v>
      </c>
      <c r="B38" s="2" t="s">
        <v>28</v>
      </c>
      <c r="C38" s="2"/>
      <c r="D38" s="11"/>
      <c r="E38" s="11"/>
      <c r="F38" s="28"/>
      <c r="G38" s="3"/>
      <c r="H38" s="3"/>
      <c r="I38" s="3"/>
    </row>
    <row r="39" spans="1:9" ht="13.5">
      <c r="A39" s="10">
        <v>31003</v>
      </c>
      <c r="B39" s="2" t="s">
        <v>29</v>
      </c>
      <c r="C39" s="2"/>
      <c r="D39" s="11"/>
      <c r="E39" s="11"/>
      <c r="F39" s="28"/>
      <c r="G39" s="3"/>
      <c r="H39" s="3"/>
      <c r="I39" s="3"/>
    </row>
    <row r="40" spans="1:9" ht="13.5">
      <c r="A40" s="10"/>
      <c r="B40" s="2"/>
      <c r="C40" s="2"/>
      <c r="D40" s="11"/>
      <c r="E40" s="11"/>
      <c r="F40" s="28"/>
      <c r="G40" s="3"/>
      <c r="H40" s="3"/>
      <c r="I40" s="3"/>
    </row>
    <row r="41" spans="1:9" ht="13.5">
      <c r="A41" s="10"/>
      <c r="B41" s="2"/>
      <c r="C41" s="2"/>
      <c r="D41" s="11"/>
      <c r="E41" s="11"/>
      <c r="F41" s="28"/>
      <c r="G41" s="3"/>
      <c r="H41" s="3"/>
      <c r="I41" s="3"/>
    </row>
    <row r="42" spans="1:9" ht="13.5">
      <c r="A42" s="10"/>
      <c r="B42" s="2"/>
      <c r="C42" s="2"/>
      <c r="D42" s="11"/>
      <c r="E42" s="11"/>
      <c r="F42" s="28"/>
      <c r="G42" s="3"/>
      <c r="H42" s="3"/>
      <c r="I42" s="3"/>
    </row>
    <row r="43" spans="1:9" ht="19.5" customHeight="1">
      <c r="A43" s="10"/>
      <c r="B43" s="2"/>
      <c r="C43" s="2"/>
      <c r="D43" s="11"/>
      <c r="E43" s="11"/>
      <c r="F43" s="28"/>
      <c r="G43" s="3"/>
      <c r="H43" s="3"/>
      <c r="I43" s="3"/>
    </row>
    <row r="44" spans="1:9" ht="19.5" customHeight="1">
      <c r="A44" s="10"/>
      <c r="B44" s="2"/>
      <c r="C44" s="2"/>
      <c r="D44" s="11"/>
      <c r="E44" s="11"/>
      <c r="F44" s="28"/>
      <c r="G44" s="3"/>
      <c r="H44" s="3"/>
      <c r="I44" s="3"/>
    </row>
    <row r="45" ht="19.5" customHeight="1"/>
    <row r="46" ht="19.5" customHeight="1"/>
    <row r="47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9.75" customHeight="1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4.75" customHeight="1">
      <c r="A3" s="17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81" t="s">
        <v>1</v>
      </c>
      <c r="L3" s="81"/>
    </row>
    <row r="4" spans="1:12" ht="19.5" customHeight="1">
      <c r="A4" s="80" t="s">
        <v>179</v>
      </c>
      <c r="B4" s="80"/>
      <c r="C4" s="80"/>
      <c r="D4" s="80"/>
      <c r="E4" s="80"/>
      <c r="F4" s="80"/>
      <c r="G4" s="80" t="s">
        <v>9</v>
      </c>
      <c r="H4" s="80"/>
      <c r="I4" s="80"/>
      <c r="J4" s="80"/>
      <c r="K4" s="80"/>
      <c r="L4" s="80"/>
    </row>
    <row r="5" spans="1:12" ht="24.75" customHeight="1">
      <c r="A5" s="80" t="s">
        <v>31</v>
      </c>
      <c r="B5" s="79" t="s">
        <v>32</v>
      </c>
      <c r="C5" s="80" t="s">
        <v>33</v>
      </c>
      <c r="D5" s="80"/>
      <c r="E5" s="80"/>
      <c r="F5" s="79" t="s">
        <v>34</v>
      </c>
      <c r="G5" s="80" t="s">
        <v>31</v>
      </c>
      <c r="H5" s="79" t="s">
        <v>32</v>
      </c>
      <c r="I5" s="80" t="s">
        <v>33</v>
      </c>
      <c r="J5" s="80"/>
      <c r="K5" s="80"/>
      <c r="L5" s="79" t="s">
        <v>34</v>
      </c>
    </row>
    <row r="6" spans="1:12" ht="75" customHeight="1">
      <c r="A6" s="80"/>
      <c r="B6" s="79"/>
      <c r="C6" s="12" t="s">
        <v>30</v>
      </c>
      <c r="D6" s="16" t="s">
        <v>35</v>
      </c>
      <c r="E6" s="16" t="s">
        <v>36</v>
      </c>
      <c r="F6" s="79"/>
      <c r="G6" s="80"/>
      <c r="H6" s="79"/>
      <c r="I6" s="12" t="s">
        <v>30</v>
      </c>
      <c r="J6" s="16" t="s">
        <v>35</v>
      </c>
      <c r="K6" s="16" t="s">
        <v>36</v>
      </c>
      <c r="L6" s="79"/>
    </row>
    <row r="7" spans="1:12" ht="30" customHeight="1">
      <c r="A7" s="3">
        <f>B7+C7+F7</f>
        <v>26.4</v>
      </c>
      <c r="B7" s="3"/>
      <c r="C7" s="3">
        <v>22.9</v>
      </c>
      <c r="D7" s="3"/>
      <c r="E7" s="3">
        <v>22.9</v>
      </c>
      <c r="F7" s="3">
        <v>3.5</v>
      </c>
      <c r="G7" s="3">
        <f>H7+I7+L7</f>
        <v>23.75</v>
      </c>
      <c r="H7" s="3"/>
      <c r="I7" s="3">
        <v>18.85</v>
      </c>
      <c r="J7" s="3"/>
      <c r="K7" s="3">
        <v>18.85</v>
      </c>
      <c r="L7" s="3">
        <v>4.9</v>
      </c>
    </row>
    <row r="9" spans="6:12" ht="13.5">
      <c r="F9" s="59"/>
      <c r="I9" s="59"/>
      <c r="J9" s="59"/>
      <c r="K9" s="59"/>
      <c r="L9" s="59"/>
    </row>
    <row r="10" spans="5:12" ht="13.5">
      <c r="E10" s="64"/>
      <c r="I10" s="59"/>
      <c r="J10" s="59"/>
      <c r="K10" s="59"/>
      <c r="L10" s="59"/>
    </row>
  </sheetData>
  <sheetProtection/>
  <mergeCells count="13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F5:F6"/>
    <mergeCell ref="C5:E5"/>
    <mergeCell ref="B5:B6"/>
    <mergeCell ref="A5:A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71" t="s">
        <v>46</v>
      </c>
      <c r="B1" s="71"/>
      <c r="C1" s="71"/>
      <c r="D1" s="71"/>
      <c r="E1" s="71"/>
    </row>
    <row r="2" spans="1:5" ht="39.75" customHeight="1">
      <c r="A2" s="69" t="s">
        <v>45</v>
      </c>
      <c r="B2" s="69"/>
      <c r="C2" s="69"/>
      <c r="D2" s="69"/>
      <c r="E2" s="69"/>
    </row>
    <row r="3" spans="1:5" ht="15" customHeight="1">
      <c r="A3" s="61" t="s">
        <v>1</v>
      </c>
      <c r="B3" s="61"/>
      <c r="C3" s="61"/>
      <c r="D3" s="61"/>
      <c r="E3" s="61"/>
    </row>
    <row r="4" spans="1:5" ht="19.5" customHeight="1">
      <c r="A4" s="80" t="s">
        <v>40</v>
      </c>
      <c r="B4" s="80" t="s">
        <v>13</v>
      </c>
      <c r="C4" s="80" t="s">
        <v>43</v>
      </c>
      <c r="D4" s="80"/>
      <c r="E4" s="80"/>
    </row>
    <row r="5" spans="1:5" ht="19.5" customHeight="1">
      <c r="A5" s="80"/>
      <c r="B5" s="80"/>
      <c r="C5" s="12" t="s">
        <v>0</v>
      </c>
      <c r="D5" s="12" t="s">
        <v>41</v>
      </c>
      <c r="E5" s="12" t="s">
        <v>42</v>
      </c>
    </row>
    <row r="6" spans="1:5" ht="19.5" customHeight="1">
      <c r="A6" s="48" t="s">
        <v>176</v>
      </c>
      <c r="B6" s="48" t="s">
        <v>176</v>
      </c>
      <c r="C6" s="48" t="s">
        <v>176</v>
      </c>
      <c r="D6" s="48" t="s">
        <v>176</v>
      </c>
      <c r="E6" s="48" t="s">
        <v>176</v>
      </c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44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showGridLines="0" zoomScalePageLayoutView="0" workbookViewId="0" topLeftCell="A1">
      <selection activeCell="D33" sqref="D33"/>
    </sheetView>
  </sheetViews>
  <sheetFormatPr defaultColWidth="9.00390625" defaultRowHeight="13.5"/>
  <cols>
    <col min="1" max="1" width="1.00390625" style="20" customWidth="1"/>
    <col min="2" max="2" width="25.75390625" style="20" customWidth="1"/>
    <col min="3" max="3" width="17.50390625" style="20" customWidth="1"/>
    <col min="4" max="4" width="25.75390625" style="20" customWidth="1"/>
    <col min="5" max="5" width="17.50390625" style="20" customWidth="1"/>
    <col min="6" max="6" width="0.875" style="20" customWidth="1"/>
    <col min="7" max="16384" width="9.00390625" style="20" customWidth="1"/>
  </cols>
  <sheetData>
    <row r="1" spans="2:5" ht="12.75">
      <c r="B1" s="18"/>
      <c r="C1" s="18"/>
      <c r="D1" s="18"/>
      <c r="E1" s="19" t="s">
        <v>136</v>
      </c>
    </row>
    <row r="2" spans="2:5" ht="39.75" customHeight="1">
      <c r="B2" s="65" t="s">
        <v>47</v>
      </c>
      <c r="C2" s="66"/>
      <c r="D2" s="66"/>
      <c r="E2" s="66"/>
    </row>
    <row r="3" spans="2:5" ht="15" customHeight="1">
      <c r="B3" s="30"/>
      <c r="E3" s="31" t="s">
        <v>139</v>
      </c>
    </row>
    <row r="4" spans="2:5" ht="12.75">
      <c r="B4" s="21" t="s">
        <v>108</v>
      </c>
      <c r="C4" s="22">
        <v>447.62</v>
      </c>
      <c r="D4" s="21" t="s">
        <v>109</v>
      </c>
      <c r="E4" s="23">
        <v>0</v>
      </c>
    </row>
    <row r="5" spans="2:5" ht="12.75">
      <c r="B5" s="21" t="s">
        <v>110</v>
      </c>
      <c r="C5" s="22"/>
      <c r="D5" s="21" t="s">
        <v>111</v>
      </c>
      <c r="E5" s="23">
        <v>0</v>
      </c>
    </row>
    <row r="6" spans="2:5" ht="12.75">
      <c r="B6" s="21" t="s">
        <v>112</v>
      </c>
      <c r="C6" s="22"/>
      <c r="D6" s="21" t="s">
        <v>113</v>
      </c>
      <c r="E6" s="23">
        <v>0</v>
      </c>
    </row>
    <row r="7" spans="2:5" ht="12.75">
      <c r="B7" s="21" t="s">
        <v>114</v>
      </c>
      <c r="C7" s="22"/>
      <c r="D7" s="21" t="s">
        <v>115</v>
      </c>
      <c r="E7" s="23">
        <v>0</v>
      </c>
    </row>
    <row r="8" spans="2:5" ht="12.75">
      <c r="B8" s="21" t="s">
        <v>116</v>
      </c>
      <c r="C8" s="22"/>
      <c r="D8" s="21" t="s">
        <v>117</v>
      </c>
      <c r="E8" s="23">
        <v>0</v>
      </c>
    </row>
    <row r="9" spans="2:5" ht="12.75">
      <c r="B9" s="21" t="s">
        <v>118</v>
      </c>
      <c r="C9" s="22"/>
      <c r="D9" s="21" t="s">
        <v>119</v>
      </c>
      <c r="E9" s="23">
        <v>0</v>
      </c>
    </row>
    <row r="10" spans="2:5" ht="12.75">
      <c r="B10" s="21"/>
      <c r="C10" s="22"/>
      <c r="D10" s="21" t="s">
        <v>120</v>
      </c>
      <c r="E10" s="23">
        <v>0</v>
      </c>
    </row>
    <row r="11" spans="2:5" ht="12.75">
      <c r="B11" s="21"/>
      <c r="C11" s="22"/>
      <c r="D11" s="21" t="s">
        <v>121</v>
      </c>
      <c r="E11" s="23">
        <v>40.58</v>
      </c>
    </row>
    <row r="12" spans="2:5" ht="12.75">
      <c r="B12" s="21"/>
      <c r="C12" s="22"/>
      <c r="D12" s="21" t="s">
        <v>122</v>
      </c>
      <c r="E12" s="23">
        <v>27.59</v>
      </c>
    </row>
    <row r="13" spans="2:5" ht="12.75">
      <c r="B13" s="21"/>
      <c r="C13" s="22"/>
      <c r="D13" s="21" t="s">
        <v>123</v>
      </c>
      <c r="E13" s="23">
        <v>0</v>
      </c>
    </row>
    <row r="14" spans="2:5" ht="12.75">
      <c r="B14" s="21"/>
      <c r="C14" s="22"/>
      <c r="D14" s="21" t="s">
        <v>124</v>
      </c>
      <c r="E14" s="23">
        <v>0</v>
      </c>
    </row>
    <row r="15" spans="2:5" ht="12.75">
      <c r="B15" s="21"/>
      <c r="C15" s="22"/>
      <c r="D15" s="21" t="s">
        <v>125</v>
      </c>
      <c r="E15" s="23">
        <v>0</v>
      </c>
    </row>
    <row r="16" spans="2:5" ht="15" customHeight="1">
      <c r="B16" s="21"/>
      <c r="C16" s="22"/>
      <c r="D16" s="21" t="s">
        <v>126</v>
      </c>
      <c r="E16" s="23">
        <v>0</v>
      </c>
    </row>
    <row r="17" spans="2:5" ht="15" customHeight="1">
      <c r="B17" s="21"/>
      <c r="C17" s="22"/>
      <c r="D17" s="21" t="s">
        <v>127</v>
      </c>
      <c r="E17" s="23">
        <v>355.19</v>
      </c>
    </row>
    <row r="18" spans="2:5" ht="15" customHeight="1">
      <c r="B18" s="21"/>
      <c r="C18" s="22"/>
      <c r="D18" s="21" t="s">
        <v>128</v>
      </c>
      <c r="E18" s="23">
        <v>0</v>
      </c>
    </row>
    <row r="19" spans="2:5" ht="15" customHeight="1">
      <c r="B19" s="21"/>
      <c r="C19" s="22"/>
      <c r="D19" s="21" t="s">
        <v>129</v>
      </c>
      <c r="E19" s="23">
        <v>0</v>
      </c>
    </row>
    <row r="20" spans="2:5" ht="15" customHeight="1">
      <c r="B20" s="21"/>
      <c r="C20" s="22"/>
      <c r="D20" s="21" t="s">
        <v>130</v>
      </c>
      <c r="E20" s="23">
        <v>0</v>
      </c>
    </row>
    <row r="21" spans="2:5" ht="15" customHeight="1">
      <c r="B21" s="21"/>
      <c r="C21" s="22"/>
      <c r="D21" s="21" t="s">
        <v>131</v>
      </c>
      <c r="E21" s="23">
        <v>0</v>
      </c>
    </row>
    <row r="22" spans="2:5" ht="15" customHeight="1">
      <c r="B22" s="21"/>
      <c r="C22" s="22"/>
      <c r="D22" s="21" t="s">
        <v>132</v>
      </c>
      <c r="E22" s="23">
        <v>24.26</v>
      </c>
    </row>
    <row r="23" spans="2:5" ht="12.75">
      <c r="B23" s="21"/>
      <c r="C23" s="22"/>
      <c r="D23" s="21" t="s">
        <v>133</v>
      </c>
      <c r="E23" s="23">
        <v>0</v>
      </c>
    </row>
    <row r="24" spans="2:5" ht="15" customHeight="1">
      <c r="B24" s="21"/>
      <c r="C24" s="22"/>
      <c r="D24" s="21" t="s">
        <v>134</v>
      </c>
      <c r="E24" s="23">
        <v>0</v>
      </c>
    </row>
    <row r="25" spans="2:5" ht="12.75">
      <c r="B25" s="24"/>
      <c r="C25" s="25"/>
      <c r="D25" s="21" t="s">
        <v>135</v>
      </c>
      <c r="E25" s="23">
        <v>0</v>
      </c>
    </row>
    <row r="26" spans="2:5" ht="15" customHeight="1">
      <c r="B26" s="24" t="s">
        <v>98</v>
      </c>
      <c r="C26" s="25">
        <v>447.62</v>
      </c>
      <c r="D26" s="24" t="s">
        <v>99</v>
      </c>
      <c r="E26" s="26">
        <v>447.62</v>
      </c>
    </row>
    <row r="27" ht="17.25" customHeight="1">
      <c r="E27" s="60"/>
    </row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6.875" style="0" customWidth="1"/>
    <col min="2" max="2" width="38.25390625" style="0" bestFit="1" customWidth="1"/>
    <col min="3" max="3" width="9.50390625" style="0" bestFit="1" customWidth="1"/>
    <col min="4" max="4" width="10.625" style="0" customWidth="1"/>
    <col min="5" max="6" width="7.875" style="0" customWidth="1"/>
    <col min="7" max="7" width="4.875" style="0" customWidth="1"/>
    <col min="8" max="8" width="6.375" style="0" customWidth="1"/>
    <col min="9" max="9" width="4.875" style="0" customWidth="1"/>
  </cols>
  <sheetData>
    <row r="1" spans="1:9" ht="19.5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</row>
    <row r="2" spans="1:9" ht="39.75" customHeight="1">
      <c r="A2" s="69" t="s">
        <v>54</v>
      </c>
      <c r="B2" s="69"/>
      <c r="C2" s="69"/>
      <c r="D2" s="69"/>
      <c r="E2" s="69"/>
      <c r="F2" s="69"/>
      <c r="G2" s="69"/>
      <c r="H2" s="69"/>
      <c r="I2" s="69"/>
    </row>
    <row r="3" spans="1:9" s="13" customFormat="1" ht="15" customHeight="1">
      <c r="A3" s="84" t="s">
        <v>53</v>
      </c>
      <c r="B3" s="84"/>
      <c r="C3" s="84"/>
      <c r="D3" s="84"/>
      <c r="E3" s="84"/>
      <c r="F3" s="84"/>
      <c r="G3" s="84"/>
      <c r="H3" s="84"/>
      <c r="I3" s="84"/>
    </row>
    <row r="4" spans="1:9" ht="39.75" customHeight="1">
      <c r="A4" s="63" t="s">
        <v>49</v>
      </c>
      <c r="B4" s="63"/>
      <c r="C4" s="63" t="s">
        <v>0</v>
      </c>
      <c r="D4" s="62" t="s">
        <v>51</v>
      </c>
      <c r="E4" s="62" t="s">
        <v>180</v>
      </c>
      <c r="F4" s="82" t="s">
        <v>137</v>
      </c>
      <c r="G4" s="82" t="s">
        <v>50</v>
      </c>
      <c r="H4" s="62" t="s">
        <v>181</v>
      </c>
      <c r="I4" s="62" t="s">
        <v>52</v>
      </c>
    </row>
    <row r="5" spans="1:9" ht="30" customHeight="1">
      <c r="A5" s="6" t="s">
        <v>48</v>
      </c>
      <c r="B5" s="6" t="s">
        <v>13</v>
      </c>
      <c r="C5" s="63"/>
      <c r="D5" s="63"/>
      <c r="E5" s="63"/>
      <c r="F5" s="83"/>
      <c r="G5" s="83"/>
      <c r="H5" s="63"/>
      <c r="I5" s="63"/>
    </row>
    <row r="6" spans="1:9" ht="19.5" customHeight="1">
      <c r="A6" s="35">
        <v>208</v>
      </c>
      <c r="B6" s="36" t="s">
        <v>141</v>
      </c>
      <c r="C6" s="52">
        <f>SUM(D6:I6)</f>
        <v>40.58</v>
      </c>
      <c r="D6" s="37">
        <f>D7</f>
        <v>40.58</v>
      </c>
      <c r="E6" s="14"/>
      <c r="F6" s="14"/>
      <c r="G6" s="14"/>
      <c r="H6" s="14"/>
      <c r="I6" s="14"/>
    </row>
    <row r="7" spans="1:9" ht="19.5" customHeight="1">
      <c r="A7" s="35">
        <v>20805</v>
      </c>
      <c r="B7" s="36" t="s">
        <v>142</v>
      </c>
      <c r="C7" s="52">
        <f aca="true" t="shared" si="0" ref="C7:C20">SUM(D7:I7)</f>
        <v>40.58</v>
      </c>
      <c r="D7" s="37">
        <f>SUM(D8:D9)</f>
        <v>40.58</v>
      </c>
      <c r="E7" s="14"/>
      <c r="F7" s="14"/>
      <c r="G7" s="14"/>
      <c r="H7" s="14"/>
      <c r="I7" s="14"/>
    </row>
    <row r="8" spans="1:9" ht="19.5" customHeight="1">
      <c r="A8" s="35">
        <v>2080504</v>
      </c>
      <c r="B8" s="36" t="s">
        <v>143</v>
      </c>
      <c r="C8" s="52">
        <f t="shared" si="0"/>
        <v>0.15</v>
      </c>
      <c r="D8" s="37">
        <v>0.15</v>
      </c>
      <c r="E8" s="14"/>
      <c r="F8" s="14"/>
      <c r="G8" s="14"/>
      <c r="H8" s="14"/>
      <c r="I8" s="14"/>
    </row>
    <row r="9" spans="1:9" ht="19.5" customHeight="1">
      <c r="A9" s="35">
        <v>2080505</v>
      </c>
      <c r="B9" s="36" t="s">
        <v>155</v>
      </c>
      <c r="C9" s="52">
        <f t="shared" si="0"/>
        <v>40.43</v>
      </c>
      <c r="D9" s="37">
        <v>40.43</v>
      </c>
      <c r="E9" s="14"/>
      <c r="F9" s="14"/>
      <c r="G9" s="14"/>
      <c r="H9" s="14"/>
      <c r="I9" s="14"/>
    </row>
    <row r="10" spans="1:9" ht="19.5" customHeight="1">
      <c r="A10" s="35">
        <v>210</v>
      </c>
      <c r="B10" s="36" t="s">
        <v>144</v>
      </c>
      <c r="C10" s="52">
        <f t="shared" si="0"/>
        <v>27.59</v>
      </c>
      <c r="D10" s="37">
        <f>D11</f>
        <v>27.59</v>
      </c>
      <c r="E10" s="14"/>
      <c r="F10" s="14"/>
      <c r="G10" s="14"/>
      <c r="H10" s="14"/>
      <c r="I10" s="14"/>
    </row>
    <row r="11" spans="1:9" ht="19.5" customHeight="1">
      <c r="A11" s="35">
        <v>21011</v>
      </c>
      <c r="B11" s="36" t="s">
        <v>145</v>
      </c>
      <c r="C11" s="52">
        <f t="shared" si="0"/>
        <v>27.59</v>
      </c>
      <c r="D11" s="37">
        <f>D12</f>
        <v>27.59</v>
      </c>
      <c r="E11" s="14"/>
      <c r="F11" s="14"/>
      <c r="G11" s="14"/>
      <c r="H11" s="14"/>
      <c r="I11" s="14"/>
    </row>
    <row r="12" spans="1:9" ht="19.5" customHeight="1">
      <c r="A12" s="35">
        <v>2101101</v>
      </c>
      <c r="B12" s="36" t="s">
        <v>146</v>
      </c>
      <c r="C12" s="52">
        <f t="shared" si="0"/>
        <v>27.59</v>
      </c>
      <c r="D12" s="37">
        <v>27.59</v>
      </c>
      <c r="E12" s="14"/>
      <c r="F12" s="14"/>
      <c r="G12" s="14"/>
      <c r="H12" s="14"/>
      <c r="I12" s="14"/>
    </row>
    <row r="13" spans="1:9" ht="19.5" customHeight="1">
      <c r="A13" s="35">
        <v>215</v>
      </c>
      <c r="B13" s="36" t="s">
        <v>147</v>
      </c>
      <c r="C13" s="52">
        <f t="shared" si="0"/>
        <v>355.19000000000005</v>
      </c>
      <c r="D13" s="37">
        <f>D14</f>
        <v>355.19000000000005</v>
      </c>
      <c r="E13" s="14"/>
      <c r="F13" s="14"/>
      <c r="G13" s="14"/>
      <c r="H13" s="14"/>
      <c r="I13" s="14"/>
    </row>
    <row r="14" spans="1:9" ht="19.5" customHeight="1">
      <c r="A14" s="35">
        <v>21506</v>
      </c>
      <c r="B14" s="36" t="s">
        <v>148</v>
      </c>
      <c r="C14" s="52">
        <f t="shared" si="0"/>
        <v>355.19000000000005</v>
      </c>
      <c r="D14" s="37">
        <f>SUM(D15:D17)</f>
        <v>355.19000000000005</v>
      </c>
      <c r="E14" s="14"/>
      <c r="F14" s="14"/>
      <c r="G14" s="14"/>
      <c r="H14" s="14"/>
      <c r="I14" s="14"/>
    </row>
    <row r="15" spans="1:9" ht="19.5" customHeight="1">
      <c r="A15" s="35">
        <v>2150601</v>
      </c>
      <c r="B15" s="36" t="s">
        <v>149</v>
      </c>
      <c r="C15" s="52">
        <f t="shared" si="0"/>
        <v>283.6</v>
      </c>
      <c r="D15" s="37">
        <v>283.6</v>
      </c>
      <c r="E15" s="14"/>
      <c r="F15" s="14"/>
      <c r="G15" s="14"/>
      <c r="H15" s="14"/>
      <c r="I15" s="14"/>
    </row>
    <row r="16" spans="1:9" ht="19.5" customHeight="1">
      <c r="A16" s="35">
        <v>2150602</v>
      </c>
      <c r="B16" s="36" t="s">
        <v>150</v>
      </c>
      <c r="C16" s="52">
        <f t="shared" si="0"/>
        <v>43.12</v>
      </c>
      <c r="D16" s="37">
        <v>43.12</v>
      </c>
      <c r="E16" s="14"/>
      <c r="F16" s="14"/>
      <c r="G16" s="14"/>
      <c r="H16" s="14"/>
      <c r="I16" s="14"/>
    </row>
    <row r="17" spans="1:9" ht="19.5" customHeight="1">
      <c r="A17" s="35">
        <v>2150605</v>
      </c>
      <c r="B17" s="36" t="s">
        <v>151</v>
      </c>
      <c r="C17" s="52">
        <f t="shared" si="0"/>
        <v>28.47</v>
      </c>
      <c r="D17" s="37">
        <v>28.47</v>
      </c>
      <c r="E17" s="14"/>
      <c r="F17" s="14"/>
      <c r="G17" s="14"/>
      <c r="H17" s="14"/>
      <c r="I17" s="14"/>
    </row>
    <row r="18" spans="1:9" ht="19.5" customHeight="1">
      <c r="A18" s="35">
        <v>221</v>
      </c>
      <c r="B18" s="36" t="s">
        <v>152</v>
      </c>
      <c r="C18" s="52">
        <f t="shared" si="0"/>
        <v>24.26</v>
      </c>
      <c r="D18" s="37">
        <f>D19</f>
        <v>24.26</v>
      </c>
      <c r="E18" s="14"/>
      <c r="F18" s="14"/>
      <c r="G18" s="14"/>
      <c r="H18" s="14"/>
      <c r="I18" s="14"/>
    </row>
    <row r="19" spans="1:9" ht="19.5" customHeight="1">
      <c r="A19" s="35">
        <v>22102</v>
      </c>
      <c r="B19" s="36" t="s">
        <v>153</v>
      </c>
      <c r="C19" s="52">
        <f t="shared" si="0"/>
        <v>24.26</v>
      </c>
      <c r="D19" s="37">
        <f>D20</f>
        <v>24.26</v>
      </c>
      <c r="E19" s="14"/>
      <c r="F19" s="14"/>
      <c r="G19" s="14"/>
      <c r="H19" s="14"/>
      <c r="I19" s="14"/>
    </row>
    <row r="20" spans="1:9" ht="19.5" customHeight="1">
      <c r="A20" s="35">
        <v>2210201</v>
      </c>
      <c r="B20" s="36" t="s">
        <v>154</v>
      </c>
      <c r="C20" s="52">
        <f t="shared" si="0"/>
        <v>24.26</v>
      </c>
      <c r="D20" s="37">
        <v>24.26</v>
      </c>
      <c r="E20" s="14"/>
      <c r="F20" s="14"/>
      <c r="G20" s="14"/>
      <c r="H20" s="14"/>
      <c r="I20" s="14"/>
    </row>
    <row r="21" spans="1:9" ht="19.5" customHeight="1">
      <c r="A21" s="7"/>
      <c r="B21" s="14"/>
      <c r="C21" s="51"/>
      <c r="D21" s="50"/>
      <c r="E21" s="14"/>
      <c r="F21" s="14"/>
      <c r="G21" s="14"/>
      <c r="H21" s="14"/>
      <c r="I21" s="14"/>
    </row>
    <row r="22" spans="1:9" ht="19.5" customHeight="1">
      <c r="A22" s="7"/>
      <c r="B22" s="14"/>
      <c r="C22" s="14"/>
      <c r="D22" s="3"/>
      <c r="E22" s="14"/>
      <c r="F22" s="14"/>
      <c r="G22" s="14"/>
      <c r="H22" s="14"/>
      <c r="I22" s="14"/>
    </row>
    <row r="23" spans="1:9" ht="19.5" customHeight="1">
      <c r="A23" s="7"/>
      <c r="B23" s="14"/>
      <c r="C23" s="49"/>
      <c r="E23" s="49"/>
      <c r="F23" s="14"/>
      <c r="G23" s="14"/>
      <c r="H23" s="14"/>
      <c r="I23" s="14"/>
    </row>
    <row r="24" spans="1:9" ht="19.5" customHeight="1">
      <c r="A24" s="7"/>
      <c r="B24" s="14"/>
      <c r="C24" s="14"/>
      <c r="D24" s="14"/>
      <c r="E24" s="14"/>
      <c r="F24" s="14"/>
      <c r="G24" s="14"/>
      <c r="H24" s="14"/>
      <c r="I24" s="14"/>
    </row>
    <row r="25" spans="1:9" ht="19.5" customHeight="1">
      <c r="A25" s="7"/>
      <c r="B25" s="14"/>
      <c r="C25" s="14"/>
      <c r="D25" s="14"/>
      <c r="E25" s="14"/>
      <c r="F25" s="14"/>
      <c r="G25" s="14"/>
      <c r="H25" s="14"/>
      <c r="I25" s="14"/>
    </row>
    <row r="26" spans="1:9" ht="19.5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19.5" customHeight="1">
      <c r="A32" s="7"/>
      <c r="B32" s="14"/>
      <c r="C32" s="14"/>
      <c r="D32" s="14"/>
      <c r="E32" s="14"/>
      <c r="F32" s="14"/>
      <c r="G32" s="14"/>
      <c r="H32" s="14"/>
      <c r="I32" s="14"/>
    </row>
    <row r="33" spans="1:9" ht="19.5" customHeight="1">
      <c r="A33" s="7"/>
      <c r="B33" s="14"/>
      <c r="C33" s="14"/>
      <c r="D33" s="14"/>
      <c r="E33" s="14"/>
      <c r="F33" s="14"/>
      <c r="G33" s="14"/>
      <c r="H33" s="14"/>
      <c r="I33" s="14"/>
    </row>
    <row r="34" spans="1:9" s="32" customFormat="1" ht="19.5" customHeight="1">
      <c r="A34" s="35"/>
      <c r="B34" s="55" t="s">
        <v>177</v>
      </c>
      <c r="C34" s="56">
        <f>C18+C13+C10+C7</f>
        <v>447.62</v>
      </c>
      <c r="D34" s="56">
        <f>D18+D13+D10+D7</f>
        <v>447.62</v>
      </c>
      <c r="E34" s="57"/>
      <c r="F34" s="57"/>
      <c r="G34" s="57"/>
      <c r="H34" s="57"/>
      <c r="I34" s="57"/>
    </row>
    <row r="35" ht="19.5" customHeight="1"/>
    <row r="36" ht="19.5" customHeight="1"/>
    <row r="37" ht="19.5" customHeight="1"/>
  </sheetData>
  <sheetProtection/>
  <mergeCells count="11"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  <mergeCell ref="A2:I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H12" sqref="H12"/>
    </sheetView>
  </sheetViews>
  <sheetFormatPr defaultColWidth="9.00390625" defaultRowHeight="13.5"/>
  <cols>
    <col min="1" max="1" width="8.625" style="0" customWidth="1"/>
    <col min="2" max="2" width="38.25390625" style="0" bestFit="1" customWidth="1"/>
    <col min="3" max="3" width="12.25390625" style="0" customWidth="1"/>
    <col min="4" max="5" width="12.25390625" style="1" customWidth="1"/>
  </cols>
  <sheetData>
    <row r="1" spans="1:5" ht="19.5" customHeight="1">
      <c r="A1" s="71" t="s">
        <v>61</v>
      </c>
      <c r="B1" s="71"/>
      <c r="C1" s="71"/>
      <c r="D1" s="71"/>
      <c r="E1" s="71"/>
    </row>
    <row r="2" spans="1:5" ht="39.75" customHeight="1">
      <c r="A2" s="69" t="s">
        <v>60</v>
      </c>
      <c r="B2" s="69"/>
      <c r="C2" s="69"/>
      <c r="D2" s="69"/>
      <c r="E2" s="69"/>
    </row>
    <row r="3" spans="1:5" s="15" customFormat="1" ht="15" customHeight="1">
      <c r="A3" s="70" t="s">
        <v>53</v>
      </c>
      <c r="B3" s="70"/>
      <c r="C3" s="70"/>
      <c r="D3" s="70"/>
      <c r="E3" s="70"/>
    </row>
    <row r="4" spans="1:5" ht="30" customHeight="1">
      <c r="A4" s="12" t="s">
        <v>48</v>
      </c>
      <c r="B4" s="12" t="s">
        <v>13</v>
      </c>
      <c r="C4" s="12" t="s">
        <v>0</v>
      </c>
      <c r="D4" s="12" t="s">
        <v>58</v>
      </c>
      <c r="E4" s="12" t="s">
        <v>59</v>
      </c>
    </row>
    <row r="5" spans="1:5" ht="19.5" customHeight="1">
      <c r="A5" s="35">
        <v>208</v>
      </c>
      <c r="B5" s="36" t="s">
        <v>141</v>
      </c>
      <c r="C5" s="52">
        <f>SUM(D5:E5)</f>
        <v>40.58</v>
      </c>
      <c r="D5" s="37">
        <f>D6</f>
        <v>40.58</v>
      </c>
      <c r="E5" s="53"/>
    </row>
    <row r="6" spans="1:5" ht="19.5" customHeight="1">
      <c r="A6" s="35">
        <v>20805</v>
      </c>
      <c r="B6" s="36" t="s">
        <v>142</v>
      </c>
      <c r="C6" s="52">
        <f aca="true" t="shared" si="0" ref="C6:C19">SUM(D6:E6)</f>
        <v>40.58</v>
      </c>
      <c r="D6" s="37">
        <f>SUM(D7:D8)</f>
        <v>40.58</v>
      </c>
      <c r="E6" s="53"/>
    </row>
    <row r="7" spans="1:5" ht="19.5" customHeight="1">
      <c r="A7" s="35">
        <v>2080504</v>
      </c>
      <c r="B7" s="36" t="s">
        <v>143</v>
      </c>
      <c r="C7" s="52">
        <f t="shared" si="0"/>
        <v>0.15</v>
      </c>
      <c r="D7" s="37">
        <v>0.15</v>
      </c>
      <c r="E7" s="53"/>
    </row>
    <row r="8" spans="1:5" ht="19.5" customHeight="1">
      <c r="A8" s="35">
        <v>2080505</v>
      </c>
      <c r="B8" s="36" t="s">
        <v>155</v>
      </c>
      <c r="C8" s="52">
        <f t="shared" si="0"/>
        <v>40.43</v>
      </c>
      <c r="D8" s="37">
        <v>40.43</v>
      </c>
      <c r="E8" s="53"/>
    </row>
    <row r="9" spans="1:5" ht="19.5" customHeight="1">
      <c r="A9" s="35">
        <v>210</v>
      </c>
      <c r="B9" s="36" t="s">
        <v>144</v>
      </c>
      <c r="C9" s="52">
        <f t="shared" si="0"/>
        <v>27.59</v>
      </c>
      <c r="D9" s="37">
        <f>D10</f>
        <v>27.59</v>
      </c>
      <c r="E9" s="53"/>
    </row>
    <row r="10" spans="1:5" ht="19.5" customHeight="1">
      <c r="A10" s="35">
        <v>21011</v>
      </c>
      <c r="B10" s="36" t="s">
        <v>145</v>
      </c>
      <c r="C10" s="52">
        <f t="shared" si="0"/>
        <v>27.59</v>
      </c>
      <c r="D10" s="37">
        <f>D11</f>
        <v>27.59</v>
      </c>
      <c r="E10" s="53"/>
    </row>
    <row r="11" spans="1:5" ht="19.5" customHeight="1">
      <c r="A11" s="35">
        <v>2101101</v>
      </c>
      <c r="B11" s="36" t="s">
        <v>146</v>
      </c>
      <c r="C11" s="52">
        <f t="shared" si="0"/>
        <v>27.59</v>
      </c>
      <c r="D11" s="37">
        <v>27.59</v>
      </c>
      <c r="E11" s="53"/>
    </row>
    <row r="12" spans="1:5" ht="19.5" customHeight="1">
      <c r="A12" s="35">
        <v>215</v>
      </c>
      <c r="B12" s="36" t="s">
        <v>147</v>
      </c>
      <c r="C12" s="52">
        <f t="shared" si="0"/>
        <v>355.19000000000005</v>
      </c>
      <c r="D12" s="37">
        <f>D13</f>
        <v>283.6</v>
      </c>
      <c r="E12" s="37">
        <f>E13</f>
        <v>71.59</v>
      </c>
    </row>
    <row r="13" spans="1:5" ht="19.5" customHeight="1">
      <c r="A13" s="35">
        <v>21506</v>
      </c>
      <c r="B13" s="36" t="s">
        <v>148</v>
      </c>
      <c r="C13" s="52">
        <f t="shared" si="0"/>
        <v>355.19000000000005</v>
      </c>
      <c r="D13" s="37">
        <f>SUM(D14:D16)</f>
        <v>283.6</v>
      </c>
      <c r="E13" s="37">
        <f>SUM(E14:E16)</f>
        <v>71.59</v>
      </c>
    </row>
    <row r="14" spans="1:5" ht="19.5" customHeight="1">
      <c r="A14" s="35">
        <v>2150601</v>
      </c>
      <c r="B14" s="36" t="s">
        <v>149</v>
      </c>
      <c r="C14" s="52">
        <f t="shared" si="0"/>
        <v>283.6</v>
      </c>
      <c r="D14" s="37">
        <v>283.6</v>
      </c>
      <c r="E14" s="54"/>
    </row>
    <row r="15" spans="1:5" ht="19.5" customHeight="1">
      <c r="A15" s="35">
        <v>2150602</v>
      </c>
      <c r="B15" s="36" t="s">
        <v>150</v>
      </c>
      <c r="C15" s="52">
        <f t="shared" si="0"/>
        <v>43.12</v>
      </c>
      <c r="D15" s="37"/>
      <c r="E15" s="54">
        <v>43.12</v>
      </c>
    </row>
    <row r="16" spans="1:5" ht="19.5" customHeight="1">
      <c r="A16" s="35">
        <v>2150605</v>
      </c>
      <c r="B16" s="36" t="s">
        <v>151</v>
      </c>
      <c r="C16" s="52">
        <f t="shared" si="0"/>
        <v>28.47</v>
      </c>
      <c r="D16" s="37"/>
      <c r="E16" s="54">
        <v>28.47</v>
      </c>
    </row>
    <row r="17" spans="1:5" ht="19.5" customHeight="1">
      <c r="A17" s="35">
        <v>221</v>
      </c>
      <c r="B17" s="36" t="s">
        <v>152</v>
      </c>
      <c r="C17" s="52">
        <f t="shared" si="0"/>
        <v>24.26</v>
      </c>
      <c r="D17" s="37">
        <f>D18</f>
        <v>24.26</v>
      </c>
      <c r="E17" s="53"/>
    </row>
    <row r="18" spans="1:5" ht="19.5" customHeight="1">
      <c r="A18" s="35">
        <v>22102</v>
      </c>
      <c r="B18" s="36" t="s">
        <v>153</v>
      </c>
      <c r="C18" s="52">
        <f t="shared" si="0"/>
        <v>24.26</v>
      </c>
      <c r="D18" s="37">
        <f>D19</f>
        <v>24.26</v>
      </c>
      <c r="E18" s="53"/>
    </row>
    <row r="19" spans="1:5" ht="19.5" customHeight="1">
      <c r="A19" s="35">
        <v>2210201</v>
      </c>
      <c r="B19" s="36" t="s">
        <v>154</v>
      </c>
      <c r="C19" s="52">
        <f t="shared" si="0"/>
        <v>24.26</v>
      </c>
      <c r="D19" s="37">
        <v>24.26</v>
      </c>
      <c r="E19" s="53"/>
    </row>
    <row r="20" spans="1:5" ht="19.5" customHeight="1">
      <c r="A20" s="10" t="s">
        <v>10</v>
      </c>
      <c r="B20" s="10" t="s">
        <v>56</v>
      </c>
      <c r="C20" s="53"/>
      <c r="D20" s="53"/>
      <c r="E20" s="53"/>
    </row>
    <row r="21" spans="1:5" ht="19.5" customHeight="1">
      <c r="A21" s="10"/>
      <c r="B21" s="10"/>
      <c r="C21" s="10"/>
      <c r="D21" s="10"/>
      <c r="E21" s="10"/>
    </row>
    <row r="22" spans="1:5" ht="19.5" customHeight="1">
      <c r="A22" s="10"/>
      <c r="B22" s="10"/>
      <c r="C22" s="10"/>
      <c r="D22" s="10"/>
      <c r="E22" s="10"/>
    </row>
    <row r="23" spans="1:5" ht="19.5" customHeight="1">
      <c r="A23" s="10"/>
      <c r="B23" s="10"/>
      <c r="C23" s="10"/>
      <c r="D23" s="10"/>
      <c r="E23" s="10"/>
    </row>
    <row r="24" spans="1:5" ht="19.5" customHeight="1">
      <c r="A24" s="10"/>
      <c r="B24" s="10"/>
      <c r="C24" s="10"/>
      <c r="D24" s="10"/>
      <c r="E24" s="10"/>
    </row>
    <row r="25" spans="1:5" ht="19.5" customHeight="1">
      <c r="A25" s="10"/>
      <c r="B25" s="10"/>
      <c r="C25" s="10"/>
      <c r="D25" s="10"/>
      <c r="E25" s="10"/>
    </row>
    <row r="26" spans="1:5" ht="19.5" customHeight="1">
      <c r="A26" s="10"/>
      <c r="B26" s="10"/>
      <c r="C26" s="10"/>
      <c r="D26" s="10"/>
      <c r="E26" s="10"/>
    </row>
    <row r="27" spans="1:5" ht="19.5" customHeight="1">
      <c r="A27" s="10"/>
      <c r="B27" s="10"/>
      <c r="C27" s="10"/>
      <c r="D27" s="10"/>
      <c r="E27" s="10"/>
    </row>
    <row r="28" spans="1:5" ht="19.5" customHeight="1">
      <c r="A28" s="10"/>
      <c r="B28" s="10"/>
      <c r="C28" s="10"/>
      <c r="D28" s="10"/>
      <c r="E28" s="10"/>
    </row>
    <row r="29" spans="1:5" ht="19.5" customHeight="1">
      <c r="A29" s="10"/>
      <c r="B29" s="10"/>
      <c r="C29" s="10"/>
      <c r="D29" s="10"/>
      <c r="E29" s="10"/>
    </row>
    <row r="30" spans="1:5" ht="19.5" customHeight="1">
      <c r="A30" s="10"/>
      <c r="B30" s="10"/>
      <c r="C30" s="10"/>
      <c r="D30" s="10"/>
      <c r="E30" s="10"/>
    </row>
    <row r="31" spans="1:5" ht="19.5" customHeight="1">
      <c r="A31" s="10"/>
      <c r="B31" s="10"/>
      <c r="C31" s="10"/>
      <c r="D31" s="10"/>
      <c r="E31" s="10"/>
    </row>
    <row r="32" spans="1:5" ht="19.5" customHeight="1">
      <c r="A32" s="10"/>
      <c r="B32" s="10"/>
      <c r="C32" s="10"/>
      <c r="D32" s="10"/>
      <c r="E32" s="10"/>
    </row>
    <row r="33" spans="1:5" ht="19.5" customHeight="1">
      <c r="A33" s="10"/>
      <c r="B33" s="10"/>
      <c r="C33" s="10"/>
      <c r="D33" s="10"/>
      <c r="E33" s="10"/>
    </row>
    <row r="34" spans="1:5" ht="19.5" customHeight="1">
      <c r="A34" s="10"/>
      <c r="B34" s="10"/>
      <c r="C34" s="10"/>
      <c r="D34" s="10"/>
      <c r="E34" s="10"/>
    </row>
    <row r="35" spans="1:5" s="32" customFormat="1" ht="19.5" customHeight="1">
      <c r="A35" s="35"/>
      <c r="B35" s="55" t="s">
        <v>178</v>
      </c>
      <c r="C35" s="58">
        <f>C5+C9+C12+C17</f>
        <v>447.62000000000006</v>
      </c>
      <c r="D35" s="58">
        <f>D5+D9+D12+D17</f>
        <v>376.03000000000003</v>
      </c>
      <c r="E35" s="58">
        <f>E5+E9+E12+E17</f>
        <v>71.59</v>
      </c>
    </row>
    <row r="36" ht="19.5" customHeight="1"/>
    <row r="37" ht="19.5" customHeight="1"/>
    <row r="38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陈思云</cp:lastModifiedBy>
  <cp:lastPrinted>2017-12-23T08:59:11Z</cp:lastPrinted>
  <dcterms:created xsi:type="dcterms:W3CDTF">2006-09-16T00:00:00Z</dcterms:created>
  <dcterms:modified xsi:type="dcterms:W3CDTF">2017-12-25T02:38:43Z</dcterms:modified>
  <cp:category/>
  <cp:version/>
  <cp:contentType/>
  <cp:contentStatus/>
</cp:coreProperties>
</file>